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425" yWindow="-165" windowWidth="13665" windowHeight="12735" tabRatio="653" firstSheet="2" activeTab="11"/>
  </bookViews>
  <sheets>
    <sheet name="January" sheetId="14" r:id="rId1"/>
    <sheet name="February" sheetId="15" r:id="rId2"/>
    <sheet name="March" sheetId="16" r:id="rId3"/>
    <sheet name="April" sheetId="17" r:id="rId4"/>
    <sheet name="May" sheetId="18" r:id="rId5"/>
    <sheet name="June" sheetId="20" r:id="rId6"/>
    <sheet name="July" sheetId="21" r:id="rId7"/>
    <sheet name="August" sheetId="23" r:id="rId8"/>
    <sheet name="September" sheetId="24" r:id="rId9"/>
    <sheet name="October" sheetId="25" r:id="rId10"/>
    <sheet name="November" sheetId="26" r:id="rId11"/>
    <sheet name="December" sheetId="27" r:id="rId12"/>
  </sheets>
  <definedNames>
    <definedName name="_xlnm.Print_Area" localSheetId="3">April!$A$1:$J$45</definedName>
    <definedName name="_xlnm.Print_Area" localSheetId="7">August!$A$1:$J$45</definedName>
    <definedName name="_xlnm.Print_Area" localSheetId="11">December!$A$1:$J$45</definedName>
    <definedName name="_xlnm.Print_Area" localSheetId="1">February!$A$1:$J$42</definedName>
    <definedName name="_xlnm.Print_Area" localSheetId="0">January!$A$1:$J$40</definedName>
    <definedName name="_xlnm.Print_Area" localSheetId="6">July!$A$1:$J$45</definedName>
    <definedName name="_xlnm.Print_Area" localSheetId="5">June!$A$1:$J$45</definedName>
    <definedName name="_xlnm.Print_Area" localSheetId="2">March!$A$1:$J$44</definedName>
    <definedName name="_xlnm.Print_Area" localSheetId="4">May!$A$1:$J$45</definedName>
    <definedName name="_xlnm.Print_Area" localSheetId="10">November!$A$1:$J$45</definedName>
    <definedName name="_xlnm.Print_Area" localSheetId="9">October!$A$1:$J$45</definedName>
    <definedName name="_xlnm.Print_Area" localSheetId="8">September!$A$1:$J$45</definedName>
  </definedNames>
  <calcPr calcId="145621"/>
</workbook>
</file>

<file path=xl/calcChain.xml><?xml version="1.0" encoding="utf-8"?>
<calcChain xmlns="http://schemas.openxmlformats.org/spreadsheetml/2006/main">
  <c r="G42" i="27" l="1"/>
  <c r="G41" i="27"/>
  <c r="G40" i="27"/>
  <c r="G39" i="27"/>
  <c r="F39" i="27"/>
  <c r="E39" i="27"/>
  <c r="J38" i="27"/>
  <c r="I38" i="27"/>
  <c r="H38" i="27"/>
  <c r="G38" i="27"/>
  <c r="J37" i="27"/>
  <c r="I37" i="27"/>
  <c r="H37" i="27"/>
  <c r="G37" i="27"/>
  <c r="J36" i="27"/>
  <c r="I36" i="27"/>
  <c r="H36" i="27"/>
  <c r="G36" i="27"/>
  <c r="J35" i="27"/>
  <c r="I35" i="27"/>
  <c r="H35" i="27"/>
  <c r="G35" i="27"/>
  <c r="J34" i="27"/>
  <c r="I34" i="27"/>
  <c r="H34" i="27"/>
  <c r="G34" i="27"/>
  <c r="J33" i="27"/>
  <c r="I33" i="27"/>
  <c r="G33" i="27"/>
  <c r="I32" i="27"/>
  <c r="H32" i="27"/>
  <c r="G32" i="27"/>
  <c r="J32" i="27" s="1"/>
  <c r="I31" i="27"/>
  <c r="H31" i="27"/>
  <c r="G31" i="27"/>
  <c r="J31" i="27" s="1"/>
  <c r="I30" i="27"/>
  <c r="H30" i="27"/>
  <c r="G30" i="27"/>
  <c r="J30" i="27" s="1"/>
  <c r="I29" i="27"/>
  <c r="H29" i="27"/>
  <c r="G29" i="27"/>
  <c r="J29" i="27" s="1"/>
  <c r="H28" i="27"/>
  <c r="G28" i="27"/>
  <c r="J28" i="27" s="1"/>
  <c r="I27" i="27"/>
  <c r="H27" i="27"/>
  <c r="G27" i="27"/>
  <c r="J27" i="27" s="1"/>
  <c r="E27" i="27"/>
  <c r="I26" i="27"/>
  <c r="H26" i="27"/>
  <c r="G26" i="27"/>
  <c r="J26" i="27" s="1"/>
</calcChain>
</file>

<file path=xl/sharedStrings.xml><?xml version="1.0" encoding="utf-8"?>
<sst xmlns="http://schemas.openxmlformats.org/spreadsheetml/2006/main" count="1144" uniqueCount="114">
  <si>
    <t>-</t>
  </si>
  <si>
    <t>Budget lines</t>
  </si>
  <si>
    <t>Increase in % compared to the last year period</t>
  </si>
  <si>
    <t>general fund</t>
  </si>
  <si>
    <t>special fund</t>
  </si>
  <si>
    <t>total</t>
  </si>
  <si>
    <t>Revenues</t>
  </si>
  <si>
    <t>Corporate profit tax</t>
  </si>
  <si>
    <t>VAT reimbursement</t>
  </si>
  <si>
    <t>Own revenues of entities financed from the state budget</t>
  </si>
  <si>
    <t>Expenses</t>
  </si>
  <si>
    <t>General public functions (not including re-payment of debts)</t>
  </si>
  <si>
    <t>Defense</t>
  </si>
  <si>
    <t>Public order, security and judicial power</t>
  </si>
  <si>
    <t>Economic activity</t>
  </si>
  <si>
    <t>Protection of environment</t>
  </si>
  <si>
    <t>Municipal utilities and services</t>
  </si>
  <si>
    <t>Healthcare</t>
  </si>
  <si>
    <t>Intellectual and physical development</t>
  </si>
  <si>
    <t>Education</t>
  </si>
  <si>
    <t>Interbudgetary transfers</t>
  </si>
  <si>
    <t>Loans</t>
  </si>
  <si>
    <t>Granting loans</t>
  </si>
  <si>
    <t>Re-payment of loans</t>
  </si>
  <si>
    <t xml:space="preserve">Excise on imported goods </t>
  </si>
  <si>
    <t>Fee for the use of mineral resources</t>
  </si>
  <si>
    <t>Import duty</t>
  </si>
  <si>
    <t xml:space="preserve">Re-payment of debts   </t>
  </si>
  <si>
    <t>Funding ("+" - deficit, "-" - surplus)</t>
  </si>
  <si>
    <r>
      <rPr>
        <b/>
        <u/>
        <sz val="14"/>
        <rFont val="Calibri"/>
        <family val="2"/>
        <charset val="204"/>
        <scheme val="minor"/>
      </rPr>
      <t>For information:</t>
    </r>
    <r>
      <rPr>
        <u/>
        <sz val="14"/>
        <rFont val="Calibri"/>
        <family val="2"/>
        <charset val="204"/>
        <scheme val="minor"/>
      </rPr>
      <t xml:space="preserve">
</t>
    </r>
    <r>
      <rPr>
        <sz val="14"/>
        <rFont val="Calibri"/>
        <family val="2"/>
        <charset val="204"/>
        <scheme val="minor"/>
      </rPr>
      <t>reports on the execution of the State budget of Ukraine for January 2016 are available on the website of the State Treasury Service under the link:</t>
    </r>
  </si>
  <si>
    <t>Execution of the State budget of Ukraine for January  2015-2016</t>
  </si>
  <si>
    <t>results in 2016, UAH mln</t>
  </si>
  <si>
    <t xml:space="preserve">Excise on goods of Ukrainian origin </t>
  </si>
  <si>
    <t>Personal income tax and income charge, incl.:</t>
  </si>
  <si>
    <t>income tax on savings accounts</t>
  </si>
  <si>
    <t>reference:</t>
  </si>
  <si>
    <t>VAT, incl.:</t>
  </si>
  <si>
    <t>VAT on goods and services of Ukrainian origin excluding VAT reimbursement</t>
  </si>
  <si>
    <t xml:space="preserve">VAT on goods and services of Ukrainian origin </t>
  </si>
  <si>
    <t>VAT on imported goods</t>
  </si>
  <si>
    <t>in 2,3 t.m.</t>
  </si>
  <si>
    <t>results in 2015, UAH mln</t>
  </si>
  <si>
    <t>military charge</t>
  </si>
  <si>
    <t>http://www.treasury.gov.ua/main/uk/doccatalog/list?currDir=308376</t>
  </si>
  <si>
    <t>Social welfare*</t>
  </si>
  <si>
    <r>
      <rPr>
        <b/>
        <u/>
        <sz val="14"/>
        <rFont val="Calibri"/>
        <family val="2"/>
        <charset val="204"/>
        <scheme val="minor"/>
      </rPr>
      <t>For information:</t>
    </r>
    <r>
      <rPr>
        <u/>
        <sz val="14"/>
        <rFont val="Calibri"/>
        <family val="2"/>
        <charset val="204"/>
        <scheme val="minor"/>
      </rPr>
      <t xml:space="preserve">
</t>
    </r>
    <r>
      <rPr>
        <sz val="14"/>
        <rFont val="Calibri"/>
        <family val="2"/>
        <charset val="204"/>
        <scheme val="minor"/>
      </rPr>
      <t>reports on the execution of the State budget of Ukraine for January-Fabruary 2016 are available on the website of the State Treasury Service under the link:</t>
    </r>
  </si>
  <si>
    <t>http://www.treasury.gov.ua/main/uk/doccatalog/list?currDir=311255</t>
  </si>
  <si>
    <t>Funds transferred by the National Bank of Ukraine in accordance with the Law on the National Bank of Ukraine</t>
  </si>
  <si>
    <t>у 1,3 р.б.</t>
  </si>
  <si>
    <t>Social welfare**</t>
  </si>
  <si>
    <t>Economic activity*</t>
  </si>
  <si>
    <t>Execution of the State budget of Ukraine for January till Fabruary  2015-2016</t>
  </si>
  <si>
    <r>
      <rPr>
        <b/>
        <u/>
        <sz val="14"/>
        <rFont val="Calibri"/>
        <family val="2"/>
        <charset val="204"/>
        <scheme val="minor"/>
      </rPr>
      <t>For information:</t>
    </r>
    <r>
      <rPr>
        <u/>
        <sz val="14"/>
        <rFont val="Calibri"/>
        <family val="2"/>
        <charset val="204"/>
        <scheme val="minor"/>
      </rPr>
      <t xml:space="preserve">
</t>
    </r>
    <r>
      <rPr>
        <sz val="14"/>
        <rFont val="Calibri"/>
        <family val="2"/>
        <charset val="204"/>
        <scheme val="minor"/>
      </rPr>
      <t>reports on the execution of the State budget of Ukraine for January-March 2016 are available on the website of the State Treasury Service under the link:</t>
    </r>
  </si>
  <si>
    <t>Execution of the State budget of Ukraine for January till March  2015-2016</t>
  </si>
  <si>
    <t>http://www.treasury.gov.ua/main/uk/doccatalog/list?currDir=314391</t>
  </si>
  <si>
    <t>Social welfare</t>
  </si>
  <si>
    <t>additional import charge</t>
  </si>
  <si>
    <t>Import duty including:</t>
  </si>
  <si>
    <t>Fees for the issue, re-issue and prolongation of licences for the use of radio frequencies in Ukraine as well as for the issue of the duplicates of these licences</t>
  </si>
  <si>
    <t>including 3G licenses</t>
  </si>
  <si>
    <t>*According to the Law of Ukraine “On specific transactions related to the public, government-backed and municipal debts” and the Order of the Cabinet of Ministers of Ukraine No. 1312-r dating December 18, 2015 “On the temporary suspension of payments on the public and government-backed debts”, a ban was imposed on debt re-payment including some of the government-backed foreign debts (loans) of Ukravtodor which are covered from the state budget of Ukraine. The aim of those regulations was to continue the negotiation process to finalize the restructuring of a part of the public and government-backed corporate debt of Ukraine. Thus, according to the program “Re-payment on loans taken or backed by the government for the development of the general road network”, 4 billion hryvnas were paid in the period from January till March 2015, whereas only 1.1 billion hryvnas were paid for the first three months of 2016.</t>
  </si>
  <si>
    <t>Intellectual and physical development**</t>
  </si>
  <si>
    <r>
      <rPr>
        <b/>
        <u/>
        <sz val="14"/>
        <rFont val="Calibri"/>
        <family val="2"/>
        <charset val="204"/>
        <scheme val="minor"/>
      </rPr>
      <t>For information:</t>
    </r>
    <r>
      <rPr>
        <u/>
        <sz val="14"/>
        <rFont val="Calibri"/>
        <family val="2"/>
        <charset val="204"/>
        <scheme val="minor"/>
      </rPr>
      <t xml:space="preserve">
</t>
    </r>
    <r>
      <rPr>
        <sz val="14"/>
        <rFont val="Calibri"/>
        <family val="2"/>
        <charset val="204"/>
        <scheme val="minor"/>
      </rPr>
      <t>reports on the execution of the State budget of Ukraine for January-April 2016 are available on the website of the State Treasury Service under the link:</t>
    </r>
  </si>
  <si>
    <t>Execution of the State budget of Ukraine for January till April  2015-2016</t>
  </si>
  <si>
    <t>http://www.treasury.gov.ua/main/uk/doccatalog/list?currDir=317538</t>
  </si>
  <si>
    <t>у 6,3 рази</t>
  </si>
  <si>
    <t>Execution of the State budget of Ukraine for January till May  2015-2016</t>
  </si>
  <si>
    <r>
      <rPr>
        <b/>
        <u/>
        <sz val="14"/>
        <rFont val="Calibri"/>
        <family val="2"/>
        <charset val="204"/>
        <scheme val="minor"/>
      </rPr>
      <t>For information:</t>
    </r>
    <r>
      <rPr>
        <u/>
        <sz val="14"/>
        <rFont val="Calibri"/>
        <family val="2"/>
        <charset val="204"/>
        <scheme val="minor"/>
      </rPr>
      <t xml:space="preserve">
</t>
    </r>
    <r>
      <rPr>
        <sz val="14"/>
        <rFont val="Calibri"/>
        <family val="2"/>
        <charset val="204"/>
        <scheme val="minor"/>
      </rPr>
      <t>reports on the execution of the State budget of Ukraine for January-May 2016 are available on the website of the State Treasury Service under the link:</t>
    </r>
  </si>
  <si>
    <t>in 6 t.m.</t>
  </si>
  <si>
    <t>*According to the Law of Ukraine "On specific transactions regarding  public, government-backed and municipal debts" and the Order of the Cabinet of Ministers No. 1312-r of December 18, 2015 "On the temporary suspension of re-payments on public and government-backed debts", a ban was imposed on payments regarding some of the government-backed foreign loans taken by Ukravtodor which are served and re-paid from the State budget of Ukraine. The aim of this step is to continue the negotiations on the completion of the restructuring of a part of public and government-backed foreign commercial debts of Ukraine. Thus, according to the Program "Re-payments on debt obligations related to loans taken or warranted by the state for the development of the general road network", the repayment expenses in the period from January till May 2015 amounted 6.5 billion hryvnas, whereas in the first five months of 2016 they only amounted 2.3 billion hryvnas.</t>
  </si>
  <si>
    <t>**The state budget for 2016 does not cover the budget program "Re-payments on debt obligations related to government-backed loans which are used to execute tasks and implement measures stipulated in the State program for the preparation and hosting of the final part of the soccer championship EURO 2012". This is due to the restructuring and issue of state foreign bonds for the government-backed debt of DP "FININPRO" which was taken for the organization of EURO 2012. In the period from January till May 2015, the expenses under this program were equal to 1.6 billion hryvnas.</t>
  </si>
  <si>
    <t>http://www.treasury.gov.ua/main/uk/doccatalog/list?currDir=320571</t>
  </si>
  <si>
    <r>
      <rPr>
        <b/>
        <u/>
        <sz val="14"/>
        <rFont val="Calibri"/>
        <family val="2"/>
        <charset val="204"/>
        <scheme val="minor"/>
      </rPr>
      <t>For information:</t>
    </r>
    <r>
      <rPr>
        <u/>
        <sz val="14"/>
        <rFont val="Calibri"/>
        <family val="2"/>
        <charset val="204"/>
        <scheme val="minor"/>
      </rPr>
      <t xml:space="preserve">
</t>
    </r>
    <r>
      <rPr>
        <sz val="14"/>
        <rFont val="Calibri"/>
        <family val="2"/>
        <charset val="204"/>
        <scheme val="minor"/>
      </rPr>
      <t>reports on the execution of the State budget of Ukraine for January-June 2016 are available on the website of the State Treasury Service under the link:</t>
    </r>
  </si>
  <si>
    <t>Execution of the State budget of Ukraine for January till June  2015-2016</t>
  </si>
  <si>
    <t>**The state budget for 2016 does not cover the budget program "Re-payments on debt obligations related to government-backed loans which are used to execute tasks and implement measures stipulated in the State program for the preparation and hosting of the final part of the soccer championship EURO 2012". This is due to the restructuring and issue of state foreign bonds for the government-backed debt of DP "FININPRO" which was taken for the organization of EURO 2012. In the period from January till June 2015, the expenses under this program were equal to 1.6 billion hryvnas.</t>
  </si>
  <si>
    <t>in 5,7 t.m.</t>
  </si>
  <si>
    <t>http://www.treasury.gov.ua/main/uk/doccatalog/list?currDir=324889</t>
  </si>
  <si>
    <r>
      <rPr>
        <b/>
        <u/>
        <sz val="14"/>
        <rFont val="Calibri"/>
        <family val="2"/>
        <charset val="204"/>
        <scheme val="minor"/>
      </rPr>
      <t>For information:</t>
    </r>
    <r>
      <rPr>
        <u/>
        <sz val="14"/>
        <rFont val="Calibri"/>
        <family val="2"/>
        <charset val="204"/>
        <scheme val="minor"/>
      </rPr>
      <t xml:space="preserve">
</t>
    </r>
    <r>
      <rPr>
        <sz val="14"/>
        <rFont val="Calibri"/>
        <family val="2"/>
        <charset val="204"/>
        <scheme val="minor"/>
      </rPr>
      <t>reports on the execution of the State budget of Ukraine for January-July 2016 are available on the website of the State Treasury Service under the link:</t>
    </r>
  </si>
  <si>
    <t>Execution of the State budget of Ukraine for January till July  2015-2016</t>
  </si>
  <si>
    <t>**The state budget for 2016 does not cover the budget program "Re-payments on debt obligations related to government-backed loans which are used to execute tasks and implement measures stipulated in the State program for the preparation and hosting of the final part of the soccer championship EURO 2012". This is due to the restructuring and issue of state foreign bonds for the government-backed debt of DP "FININPRO" which was taken for the organization of EURO 2012. In the period from January till July 2015, the expenses under this program were equal to 1.6 billion hryvnas.</t>
  </si>
  <si>
    <t>**According to the Order of the Cabinet of Ministers No. 1312-r of December 18, 2015 "On the temporary suspension of re-payments on public and government-backed debts", at the end of April 2016 the restructuring of the government-backed foreign loans taken by Ukravtodor which are served and re-paid from the State budget of Ukraine was completed. Thus, according to the Program "Re-payments on debt obligations related to loans taken or warranted by the state for the development of the general road network", the repayment expenses in the period from January till June 2015 amounted 6.9 billion hryvnas, whereas in the first six months of 2016 they only amounted 2.6 billion hryvnas.</t>
  </si>
  <si>
    <t>in 2,8 t.m.</t>
  </si>
  <si>
    <t>*According to the Order of the Cabinet of Ministers No. 1312-r of December 18, 2015 "On the temporary suspension of re-payments on public and government-backed debts", at the end of April 2016 the restructuring of the government-backed foreign loans taken by Ukravtodor which are served and re-paid from the State budget of Ukraine was completed. Thus, according to the Program "Re-payments on debt obligations related to loans taken or warranted by the state for the development of the general road network", the repayment expenses in the period from January till July 2015 amounted 7.3 billion hryvnas, whereas in the first seven months of 2016 they only amounted 2.7 billion hryvnas.</t>
  </si>
  <si>
    <t>Execution of the State budget of Ukraine for January till August  2015-2016</t>
  </si>
  <si>
    <t>in 2,4 t.m.</t>
  </si>
  <si>
    <t>http://www.treasury.gov.ua/main/uk/doccatalog/list?currDir=334177</t>
  </si>
  <si>
    <t>*According to the Order of the Cabinet of Ministers No. 1312-r of December 18, 2015 "On the temporary suspension of re-payments on public and government-backed debts", at the end of April 2016 the restructuring of the government-backed foreign loans taken by Ukravtodor which are served and re-paid from the State budget of Ukraine was completed. Thus, according to the Program "Re-payments on debt obligations related to loans taken or warranted by the state for the development of the general road network", the repayment expenses in the period from January till August 2015 amounted 9.7 billion hryvnas, whereas in the first eight  months of 2016 they only amounted 3.8 billion hryvnas.</t>
  </si>
  <si>
    <t>**The state budget for 2016 does not cover the budget program "Re-payments on debt obligations related to government-backed loans which are used to execute tasks and implement measures stipulated in the State program for the preparation and hosting of the final part of the soccer championship EURO 2012". This is due to the restructuring and issue of state foreign bonds for the government-backed debt of DP "FININPRO" which was taken for the organization of EURO 2012. In the period from January till August 2015, the expenses under this program were equal to 1.6 billion hryvnas.</t>
  </si>
  <si>
    <r>
      <rPr>
        <b/>
        <u/>
        <sz val="14"/>
        <rFont val="Calibri"/>
        <family val="2"/>
        <charset val="204"/>
        <scheme val="minor"/>
      </rPr>
      <t>For information:</t>
    </r>
    <r>
      <rPr>
        <u/>
        <sz val="14"/>
        <rFont val="Calibri"/>
        <family val="2"/>
        <charset val="204"/>
        <scheme val="minor"/>
      </rPr>
      <t xml:space="preserve">
</t>
    </r>
    <r>
      <rPr>
        <sz val="14"/>
        <rFont val="Calibri"/>
        <family val="2"/>
        <charset val="204"/>
        <scheme val="minor"/>
      </rPr>
      <t>reports on the execution of the State budget of Ukraine for January-August 2016 are available on the website of the State Treasury Service under the link:</t>
    </r>
  </si>
  <si>
    <t>Execution of the State budget of Ukraine for January till September  2015-2016</t>
  </si>
  <si>
    <t>http://www.treasury.gov.ua/main/uk/doccatalog/list?currDir=338419</t>
  </si>
  <si>
    <t>*According to the Order of the Cabinet of Ministers No. 1312-r of December 18, 2015 "On the temporary suspension of re-payments on public and government-backed debts", at the end of April 2016 the restructuring of the government-backed foreign loans taken by Ukravtodor which are served and re-paid from the State budget of Ukraine was completed. Thus, according to the Program "Re-payments on debt obligations related to loans taken or warranted by the state for the development of the general road network", the repayment expenses in the period from January till September 2015 amounted 10.7 billion hryvnas, whereas in the first nine  months of 2016 they only amounted 4.3 billion hryvnas.</t>
  </si>
  <si>
    <t>**The state budget for 2016 does not cover the budget program "Re-payments on debt obligations related to government-backed loans which are used to execute tasks and implement measures stipulated in the State program for the preparation and hosting of the final part of the soccer championship EURO 2012". This is due to the restructuring and issue of state foreign bonds for the government-backed debt of DP "FININPRO" which was taken for the organization of EURO 2012. In the period from January till September 2015, the expenses under this program were equal to 1.6 billion hryvnas.</t>
  </si>
  <si>
    <r>
      <rPr>
        <b/>
        <u/>
        <sz val="14"/>
        <rFont val="Calibri"/>
        <family val="2"/>
        <charset val="204"/>
        <scheme val="minor"/>
      </rPr>
      <t>For information:</t>
    </r>
    <r>
      <rPr>
        <u/>
        <sz val="14"/>
        <rFont val="Calibri"/>
        <family val="2"/>
        <charset val="204"/>
        <scheme val="minor"/>
      </rPr>
      <t xml:space="preserve">
</t>
    </r>
    <r>
      <rPr>
        <sz val="14"/>
        <rFont val="Calibri"/>
        <family val="2"/>
        <charset val="204"/>
        <scheme val="minor"/>
      </rPr>
      <t>reports on the execution of the State budget of Ukraine for January-September 2016 are available on the website of the State Treasury Service under the link:</t>
    </r>
  </si>
  <si>
    <r>
      <rPr>
        <b/>
        <u/>
        <sz val="14"/>
        <rFont val="Calibri"/>
        <family val="2"/>
        <charset val="204"/>
        <scheme val="minor"/>
      </rPr>
      <t>For information:</t>
    </r>
    <r>
      <rPr>
        <u/>
        <sz val="14"/>
        <rFont val="Calibri"/>
        <family val="2"/>
        <charset val="204"/>
        <scheme val="minor"/>
      </rPr>
      <t xml:space="preserve">
</t>
    </r>
    <r>
      <rPr>
        <sz val="14"/>
        <rFont val="Calibri"/>
        <family val="2"/>
        <charset val="204"/>
        <scheme val="minor"/>
      </rPr>
      <t>reports on the execution of the State budget of Ukraine for January-October 2016 are available on the website of the State Treasury Service under the link:</t>
    </r>
  </si>
  <si>
    <t>Execution of the State budget of Ukraine for January till October 2015-2016</t>
  </si>
  <si>
    <t>http://www.treasury.gov.ua/main/uk/doccatalog/list?currDir=343683</t>
  </si>
  <si>
    <t>*According to the Order of the Cabinet of Ministers No. 1312-r of December 18, 2015 "On the temporary suspension of re-payments on public and government-backed debts", at the end of April 2016 the restructuring of the government-backed foreign loans taken by Ukravtodor which are served and re-paid from the State budget of Ukraine was completed. Thus, according to the Program "Re-payments on debt obligations related to loans taken or warranted by the state for the development of the general road network", the repayment expenses in the period from January till October 2015 amounted 11.7 billion hryvnas, whereas in the first ten  months of 2016 they only amounted 4.4 billion hryvnas.</t>
  </si>
  <si>
    <t>**The state budget for 2016 does not cover the budget program "Re-payments on debt obligations related to government-backed loans which are used to execute tasks and implement measures stipulated in the State program for the preparation and hosting of the final part of the soccer championship EURO 2012". This is due to the restructuring and issue of state foreign bonds for the government-backed debt of DP "FININPRO" which was taken for the organization of EURO 2012. In the period from January till October 2015, the expenses under this program were equal to 1.6 billion hryvnas.</t>
  </si>
  <si>
    <t>*The significant decrease of the expenses for social welfare in January 2016 compared to January 2015 is due to the transfer of 14 billion hryvnas from the state budget to the Pension fund in December 2015 for the advance payment of pensions for January 2016</t>
  </si>
  <si>
    <t xml:space="preserve">*According to the Law of Ukraine “On specific transactions related to the public, government-backed and municipal debts” and the Order of the Cabinet of Ministers of Ukraine No. 1312-r dating December 18, 2015 “On the temporary suspension of payments on the public and government-backed debts”, a ban was imposed on debt re-payment  including some of the government-backed foreign debts (loans) of Ukravtodor which are covered from the state budget of Ukraine. The aim of those regulations was to continue the negotiation process to finalize the restructuring of a part of the public and government-backed corporate debt of Ukraine. Thus, according to the program “Re-payment on loans taken or backed by the government for the development of the general road network”, 2.9 billion hryvnas were paid in the period from January till February 2015, whereas only 0.8 billion hryvnas were paid for the first two months of 2016. </t>
  </si>
  <si>
    <t>**The significant decrease of the expenses for social welfare in January 2016 compared to January 2015 is due to the transfer of 14 billion hryvnas from the state budget to the Pension fund in December 2015 for the advance payment of pensions for January 2016</t>
  </si>
  <si>
    <t>*According to the Law of Ukraine "On specific transactions regarding  public, government-backed and municipal debts" and the Order of the Cabinet of Ministers No. 1312-r of December 18, 2015 "On the temporary suspension of re-payments on public and government-backed debts", a ban was imposed on payments regarding some of the government-backed foreign loans taken by Ukravtodor which are served and re-paid from the State budget of Ukraine. The aim of this step is to continue the negotiations on the completion of the restructuring of a part of public and government-backed foreign commercial debts of Ukraine. Thus, according to the Program "Re-payments on debt obligations related to loans taken or warranted by the state for the development of the general road network", the repayment expenses in the period from January till April 2015 amounted 5.1 billion hryvnas, whereas in the first four months of 2016 they only amounted 1.5 billion hryvnas.</t>
  </si>
  <si>
    <t>**The state budget for 2016 does not cover the budget program "Re-payments on debt obligations related to government-backed loans which are used to execute tasks and implement measures stipulated in the State program for the preparation and hosting of the final part of the soccer championship EURO 2012". This is due to the restructuring and issue of state foreign bonds for the government-backed debt of DP "FININPRO" which was taken for the organization of EURO 2012. In the period from January till April 2015, the expenses under this program were equal to 1.1 billion hryvnas.</t>
  </si>
  <si>
    <t>Execution of the State budget of Ukraine for January till November 2015-2016</t>
  </si>
  <si>
    <r>
      <rPr>
        <b/>
        <u/>
        <sz val="14"/>
        <rFont val="Calibri"/>
        <family val="2"/>
        <charset val="204"/>
        <scheme val="minor"/>
      </rPr>
      <t>For information:</t>
    </r>
    <r>
      <rPr>
        <u/>
        <sz val="14"/>
        <rFont val="Calibri"/>
        <family val="2"/>
        <charset val="204"/>
        <scheme val="minor"/>
      </rPr>
      <t xml:space="preserve">
</t>
    </r>
    <r>
      <rPr>
        <sz val="14"/>
        <rFont val="Calibri"/>
        <family val="2"/>
        <charset val="204"/>
        <scheme val="minor"/>
      </rPr>
      <t>reports on the execution of the State budget of Ukraine for January-November 2016 are available on the website of the State Treasury Service under the link:</t>
    </r>
  </si>
  <si>
    <t>*According to the Order of the Cabinet of Ministers No. 1312-r of December 18, 2015 "On the temporary suspension of re-payments on public and government-backed debts", at the end of April 2016 the restructuring of the government-backed foreign loans taken by Ukravtodor which are served and re-paid from the State budget of Ukraine was completed. Thus, according to the Program "Re-payments on debt obligations related to loans taken or warranted by the state for the development of the general road network", the repayment expenses in the period from January till November 2015 amounted 13.73 billion hryvnas, whereas in the first eleven  months of 2016 they only amounted 5.3 billion hryvnas.</t>
  </si>
  <si>
    <t>**The state budget for 2016 does not cover the budget program "Re-payments on debt obligations related to government-backed loans which are used to execute tasks and implement measures stipulated in the State program for the preparation and hosting of the final part of the soccer championship EURO 2012". This is due to the restructuring and issue of state foreign bonds for the government-backed debt of DP "FININPRO" which was taken for the organization of EURO 2012. In the period from January till November 2015, the expenses under this program were equal to 2.6 billion hryvnas.</t>
  </si>
  <si>
    <t>http://www.treasury.gov.ua/main/uk/doccatalog/list?currDir=346292</t>
  </si>
  <si>
    <t>Execution of the State budget of Ukraine for  2015-2016  years</t>
  </si>
  <si>
    <r>
      <rPr>
        <b/>
        <u/>
        <sz val="14"/>
        <rFont val="Calibri"/>
        <family val="2"/>
        <charset val="204"/>
        <scheme val="minor"/>
      </rPr>
      <t>For information:</t>
    </r>
    <r>
      <rPr>
        <u/>
        <sz val="14"/>
        <rFont val="Calibri"/>
        <family val="2"/>
        <charset val="204"/>
        <scheme val="minor"/>
      </rPr>
      <t xml:space="preserve">
</t>
    </r>
    <r>
      <rPr>
        <sz val="14"/>
        <rFont val="Calibri"/>
        <family val="2"/>
        <charset val="204"/>
        <scheme val="minor"/>
      </rPr>
      <t>reports on the execution of the State budget of Ukraine for  2016  years are available on the website of the State Treasury Service under the link:</t>
    </r>
  </si>
  <si>
    <t>http://www.treasury.gov.ua/main/uk/doccatalog/list?currDir=349925</t>
  </si>
  <si>
    <t>*According to the Order of the Cabinet of Ministers No. 1312-r of December 18, 2015 "On the temporary suspension of re-payments on public and government-backed debts", at the end of April 2016 the restructuring of the government-backed foreign loans taken by Ukravtodor which are served and re-paid from the State budget of Ukraine was completed. Thus, according to the Program "Re-payments on debt obligations related to loans taken or warranted by the state for the development of the general road network", the repayment expenses in the  2015 year amounted 17.6 billion hryvnas, whereas in the  2016 year they only amounted 5.5 billion hryvnas.</t>
  </si>
  <si>
    <t>**The state budget for 2016 does not cover the budget program "Re-payments on debt obligations related to government-backed loans which are used to execute tasks and implement measures stipulated in the State program for the preparation and hosting of the final part of the soccer championship EURO 2012". This is due to the restructuring and issue of state foreign bonds for the government-backed debt of DP "FININPRO" which was taken for the organization of EURO 2012. In the  2015 year, the expenses under this program were equal to 2.6 billion hryvnas.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</si>
</sst>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000"/>
    <numFmt numFmtId="167" formatCode="0.0"/>
  </numFmts>
  <fonts count="24" x14ac:knownFonts="1">
    <font>
      <sz val="10"/>
      <name val="Arial Cyr"/>
      <charset val="204"/>
    </font>
    <font>
      <sz val="11"/>
      <color indexed="8"/>
      <name val="Calibri"/>
      <family val="2"/>
      <charset val="204"/>
    </font>
    <font>
      <sz val="12"/>
      <name val="Arial"/>
      <family val="2"/>
      <charset val="204"/>
    </font>
    <font>
      <b/>
      <i/>
      <sz val="12"/>
      <name val="Arial"/>
      <family val="2"/>
      <charset val="204"/>
    </font>
    <font>
      <b/>
      <sz val="12"/>
      <name val="Arial"/>
      <family val="2"/>
      <charset val="204"/>
    </font>
    <font>
      <i/>
      <sz val="12"/>
      <name val="Arial"/>
      <family val="2"/>
      <charset val="204"/>
    </font>
    <font>
      <sz val="10"/>
      <name val="Arial Cyr"/>
      <charset val="204"/>
    </font>
    <font>
      <sz val="11"/>
      <color indexed="20"/>
      <name val="Calibri"/>
      <family val="2"/>
      <charset val="204"/>
    </font>
    <font>
      <sz val="11"/>
      <color indexed="60"/>
      <name val="Calibri"/>
      <family val="2"/>
      <charset val="204"/>
    </font>
    <font>
      <b/>
      <sz val="11"/>
      <color indexed="63"/>
      <name val="Calibri"/>
      <family val="2"/>
      <charset val="204"/>
    </font>
    <font>
      <b/>
      <sz val="11"/>
      <color indexed="52"/>
      <name val="Calibri"/>
      <family val="2"/>
      <charset val="204"/>
    </font>
    <font>
      <i/>
      <sz val="11"/>
      <color indexed="23"/>
      <name val="Calibri"/>
      <family val="2"/>
      <charset val="204"/>
    </font>
    <font>
      <sz val="11"/>
      <color indexed="9"/>
      <name val="Calibri"/>
      <family val="2"/>
      <charset val="204"/>
    </font>
    <font>
      <b/>
      <sz val="14"/>
      <name val="Arial"/>
      <family val="2"/>
      <charset val="204"/>
    </font>
    <font>
      <b/>
      <sz val="16"/>
      <color theme="1"/>
      <name val="Arial"/>
      <family val="2"/>
      <charset val="204"/>
    </font>
    <font>
      <b/>
      <sz val="11"/>
      <color theme="1"/>
      <name val="Calibri"/>
      <family val="2"/>
      <charset val="204"/>
      <scheme val="minor"/>
    </font>
    <font>
      <sz val="14"/>
      <name val="Calibri"/>
      <family val="2"/>
      <charset val="204"/>
      <scheme val="minor"/>
    </font>
    <font>
      <b/>
      <u/>
      <sz val="14"/>
      <name val="Calibri"/>
      <family val="2"/>
      <charset val="204"/>
      <scheme val="minor"/>
    </font>
    <font>
      <u/>
      <sz val="14"/>
      <name val="Calibri"/>
      <family val="2"/>
      <charset val="204"/>
      <scheme val="minor"/>
    </font>
    <font>
      <b/>
      <u/>
      <sz val="12"/>
      <name val="Arial"/>
      <family val="2"/>
      <charset val="204"/>
    </font>
    <font>
      <u/>
      <sz val="10"/>
      <color theme="10"/>
      <name val="Arial Cyr"/>
      <charset val="204"/>
    </font>
    <font>
      <u/>
      <sz val="12"/>
      <color theme="10"/>
      <name val="Arial Cyr"/>
      <charset val="204"/>
    </font>
    <font>
      <sz val="14"/>
      <name val="Arial"/>
      <family val="2"/>
      <charset val="204"/>
    </font>
    <font>
      <b/>
      <sz val="11"/>
      <color indexed="8"/>
      <name val="Calibri"/>
      <family val="2"/>
      <charset val="204"/>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bgColor indexed="64"/>
      </patternFill>
    </fill>
    <fill>
      <patternFill patternType="solid">
        <fgColor theme="0" tint="-0.249977111117893"/>
        <bgColor indexed="64"/>
      </patternFill>
    </fill>
    <fill>
      <patternFill patternType="solid">
        <fgColor rgb="FF9A0000"/>
        <bgColor indexed="64"/>
      </patternFill>
    </fill>
    <fill>
      <patternFill patternType="solid">
        <fgColor rgb="FF800000"/>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auto="1"/>
      </right>
      <top style="medium">
        <color auto="1"/>
      </top>
      <bottom/>
      <diagonal/>
    </border>
    <border>
      <left/>
      <right/>
      <top style="thin">
        <color theme="4"/>
      </top>
      <bottom style="double">
        <color theme="4"/>
      </bottom>
      <diagonal/>
    </border>
    <border>
      <left/>
      <right/>
      <top/>
      <bottom style="thin">
        <color indexed="64"/>
      </bottom>
      <diagonal/>
    </border>
    <border>
      <left/>
      <right style="thin">
        <color auto="1"/>
      </right>
      <top/>
      <bottom/>
      <diagonal/>
    </border>
    <border>
      <left style="thin">
        <color auto="1"/>
      </left>
      <right/>
      <top/>
      <bottom/>
      <diagonal/>
    </border>
    <border>
      <left/>
      <right/>
      <top style="thin">
        <color indexed="62"/>
      </top>
      <bottom style="double">
        <color indexed="62"/>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9" fillId="20" borderId="2" applyNumberFormat="0" applyAlignment="0" applyProtection="0"/>
    <xf numFmtId="0" fontId="10" fillId="20" borderId="1" applyNumberFormat="0" applyAlignment="0" applyProtection="0"/>
    <xf numFmtId="0" fontId="8" fillId="21" borderId="0" applyNumberFormat="0" applyBorder="0" applyAlignment="0" applyProtection="0"/>
    <xf numFmtId="0" fontId="6" fillId="0" borderId="0"/>
    <xf numFmtId="0" fontId="6" fillId="0" borderId="0"/>
    <xf numFmtId="0" fontId="6" fillId="0" borderId="0"/>
    <xf numFmtId="0" fontId="7" fillId="3" borderId="0" applyNumberFormat="0" applyBorder="0" applyAlignment="0" applyProtection="0"/>
    <xf numFmtId="0" fontId="11" fillId="0" borderId="0" applyNumberFormat="0" applyFill="0" applyBorder="0" applyAlignment="0" applyProtection="0"/>
    <xf numFmtId="0" fontId="6" fillId="22" borderId="3" applyNumberFormat="0" applyFont="0" applyAlignment="0" applyProtection="0"/>
    <xf numFmtId="0" fontId="15" fillId="0" borderId="26" applyNumberFormat="0" applyFill="0" applyAlignment="0" applyProtection="0"/>
    <xf numFmtId="0" fontId="20" fillId="0" borderId="0" applyNumberFormat="0" applyFill="0" applyBorder="0" applyAlignment="0" applyProtection="0"/>
    <xf numFmtId="0" fontId="23" fillId="0" borderId="30" applyNumberFormat="0" applyFill="0" applyAlignment="0" applyProtection="0"/>
  </cellStyleXfs>
  <cellXfs count="135">
    <xf numFmtId="0" fontId="0" fillId="0" borderId="0" xfId="0"/>
    <xf numFmtId="0" fontId="2" fillId="0" borderId="0" xfId="0" applyFont="1" applyBorder="1"/>
    <xf numFmtId="164" fontId="2" fillId="0" borderId="0" xfId="0" applyNumberFormat="1" applyFont="1" applyBorder="1"/>
    <xf numFmtId="0" fontId="2" fillId="0" borderId="0" xfId="0" applyFont="1" applyBorder="1" applyAlignment="1">
      <alignment horizontal="center" vertical="center" wrapText="1"/>
    </xf>
    <xf numFmtId="164" fontId="3" fillId="0" borderId="0" xfId="0" applyNumberFormat="1" applyFont="1" applyBorder="1"/>
    <xf numFmtId="0" fontId="3" fillId="0" borderId="0" xfId="0" applyFont="1" applyBorder="1"/>
    <xf numFmtId="0" fontId="2" fillId="0" borderId="0" xfId="0" applyFont="1" applyFill="1" applyBorder="1"/>
    <xf numFmtId="0" fontId="4" fillId="0" borderId="0" xfId="0" applyFont="1" applyFill="1" applyBorder="1"/>
    <xf numFmtId="164" fontId="5" fillId="0" borderId="0" xfId="0" applyNumberFormat="1" applyFont="1" applyBorder="1"/>
    <xf numFmtId="164" fontId="2" fillId="0" borderId="0" xfId="0" applyNumberFormat="1" applyFont="1" applyFill="1" applyBorder="1"/>
    <xf numFmtId="164" fontId="5" fillId="0" borderId="0" xfId="0" applyNumberFormat="1" applyFont="1" applyFill="1" applyBorder="1"/>
    <xf numFmtId="0" fontId="5" fillId="0" borderId="0" xfId="0" applyFont="1" applyFill="1" applyBorder="1"/>
    <xf numFmtId="164" fontId="3" fillId="25" borderId="0" xfId="0" applyNumberFormat="1" applyFont="1" applyFill="1" applyBorder="1"/>
    <xf numFmtId="164" fontId="5" fillId="25" borderId="0" xfId="0" applyNumberFormat="1" applyFont="1" applyFill="1" applyBorder="1"/>
    <xf numFmtId="0" fontId="2" fillId="25" borderId="0" xfId="0" applyFont="1" applyFill="1" applyBorder="1"/>
    <xf numFmtId="164" fontId="2" fillId="0" borderId="0" xfId="0" applyNumberFormat="1" applyFont="1" applyBorder="1" applyAlignment="1">
      <alignment horizontal="center" vertical="center" wrapText="1"/>
    </xf>
    <xf numFmtId="3" fontId="2" fillId="0" borderId="22" xfId="0" applyNumberFormat="1" applyFont="1" applyFill="1" applyBorder="1" applyAlignment="1">
      <alignment horizontal="center" vertical="center" wrapText="1"/>
    </xf>
    <xf numFmtId="3" fontId="2" fillId="24" borderId="6" xfId="0" applyNumberFormat="1" applyFont="1" applyFill="1" applyBorder="1" applyAlignment="1">
      <alignment horizontal="center" vertical="center" wrapText="1"/>
    </xf>
    <xf numFmtId="3" fontId="2" fillId="0" borderId="7" xfId="0" applyNumberFormat="1" applyFont="1" applyFill="1" applyBorder="1" applyAlignment="1">
      <alignment horizontal="center" vertical="center" wrapText="1"/>
    </xf>
    <xf numFmtId="3" fontId="2" fillId="0" borderId="5" xfId="0" applyNumberFormat="1" applyFont="1" applyFill="1" applyBorder="1" applyAlignment="1">
      <alignment horizontal="center" vertical="center" wrapText="1"/>
    </xf>
    <xf numFmtId="3" fontId="2" fillId="0" borderId="6" xfId="0" applyNumberFormat="1" applyFont="1" applyFill="1" applyBorder="1" applyAlignment="1">
      <alignment horizontal="center" vertical="center" wrapText="1"/>
    </xf>
    <xf numFmtId="164" fontId="13" fillId="23" borderId="12" xfId="0" applyNumberFormat="1" applyFont="1" applyFill="1" applyBorder="1" applyAlignment="1">
      <alignment vertical="center"/>
    </xf>
    <xf numFmtId="164" fontId="13" fillId="23" borderId="11" xfId="0" applyNumberFormat="1" applyFont="1" applyFill="1" applyBorder="1" applyAlignment="1">
      <alignment vertical="center"/>
    </xf>
    <xf numFmtId="164" fontId="13" fillId="23" borderId="13" xfId="0" applyNumberFormat="1" applyFont="1" applyFill="1" applyBorder="1" applyAlignment="1">
      <alignment vertical="center"/>
    </xf>
    <xf numFmtId="164" fontId="2" fillId="0" borderId="8" xfId="0" applyNumberFormat="1" applyFont="1" applyBorder="1" applyAlignment="1">
      <alignment vertical="center" wrapText="1"/>
    </xf>
    <xf numFmtId="164" fontId="2" fillId="0" borderId="23" xfId="0" applyNumberFormat="1" applyFont="1" applyBorder="1" applyAlignment="1">
      <alignment horizontal="right" vertical="center" wrapText="1"/>
    </xf>
    <xf numFmtId="164" fontId="2" fillId="0" borderId="10" xfId="0" applyNumberFormat="1" applyFont="1" applyBorder="1" applyAlignment="1">
      <alignment vertical="center" wrapText="1"/>
    </xf>
    <xf numFmtId="164" fontId="2" fillId="0" borderId="9" xfId="0" applyNumberFormat="1" applyFont="1" applyBorder="1" applyAlignment="1">
      <alignment vertical="center"/>
    </xf>
    <xf numFmtId="164" fontId="2" fillId="0" borderId="10" xfId="0" applyNumberFormat="1" applyFont="1" applyBorder="1" applyAlignment="1">
      <alignment vertical="center"/>
    </xf>
    <xf numFmtId="164" fontId="2" fillId="0" borderId="9" xfId="0" applyNumberFormat="1" applyFont="1" applyBorder="1" applyAlignment="1">
      <alignment horizontal="right" vertical="center"/>
    </xf>
    <xf numFmtId="164" fontId="2" fillId="0" borderId="8" xfId="0" applyNumberFormat="1" applyFont="1" applyBorder="1" applyAlignment="1">
      <alignment vertical="center"/>
    </xf>
    <xf numFmtId="164" fontId="2" fillId="0" borderId="8" xfId="0" applyNumberFormat="1" applyFont="1" applyBorder="1" applyAlignment="1">
      <alignment horizontal="right" vertical="center"/>
    </xf>
    <xf numFmtId="0" fontId="13" fillId="23" borderId="17" xfId="0" applyFont="1" applyFill="1" applyBorder="1" applyAlignment="1">
      <alignment wrapText="1"/>
    </xf>
    <xf numFmtId="164" fontId="13" fillId="23" borderId="9" xfId="0" applyNumberFormat="1" applyFont="1" applyFill="1" applyBorder="1" applyAlignment="1">
      <alignment horizontal="right" vertical="center"/>
    </xf>
    <xf numFmtId="164" fontId="13" fillId="23" borderId="10" xfId="0" applyNumberFormat="1" applyFont="1" applyFill="1" applyBorder="1" applyAlignment="1">
      <alignment horizontal="right" vertical="center"/>
    </xf>
    <xf numFmtId="164" fontId="13" fillId="23" borderId="8" xfId="0" applyNumberFormat="1" applyFont="1" applyFill="1" applyBorder="1" applyAlignment="1">
      <alignment horizontal="right" vertical="center"/>
    </xf>
    <xf numFmtId="164" fontId="2" fillId="0" borderId="9" xfId="0" applyNumberFormat="1" applyFont="1" applyFill="1" applyBorder="1" applyAlignment="1">
      <alignment horizontal="right" vertical="center"/>
    </xf>
    <xf numFmtId="164" fontId="2" fillId="0" borderId="10" xfId="0" applyNumberFormat="1" applyFont="1" applyFill="1" applyBorder="1" applyAlignment="1">
      <alignment horizontal="right" vertical="center"/>
    </xf>
    <xf numFmtId="164" fontId="2" fillId="0" borderId="8" xfId="0" applyNumberFormat="1" applyFont="1" applyFill="1" applyBorder="1" applyAlignment="1">
      <alignment horizontal="right" vertical="center"/>
    </xf>
    <xf numFmtId="164" fontId="2" fillId="24" borderId="8" xfId="0" applyNumberFormat="1" applyFont="1" applyFill="1" applyBorder="1" applyAlignment="1">
      <alignment horizontal="right" vertical="center"/>
    </xf>
    <xf numFmtId="164" fontId="2" fillId="24" borderId="9" xfId="0" applyNumberFormat="1" applyFont="1" applyFill="1" applyBorder="1" applyAlignment="1">
      <alignment horizontal="right" vertical="center"/>
    </xf>
    <xf numFmtId="164" fontId="2" fillId="24" borderId="10" xfId="0" applyNumberFormat="1" applyFont="1" applyFill="1" applyBorder="1" applyAlignment="1">
      <alignment horizontal="right" vertical="center"/>
    </xf>
    <xf numFmtId="164" fontId="5" fillId="24" borderId="9" xfId="0" applyNumberFormat="1" applyFont="1" applyFill="1" applyBorder="1" applyAlignment="1">
      <alignment horizontal="right" vertical="center"/>
    </xf>
    <xf numFmtId="164" fontId="5" fillId="24" borderId="10" xfId="0" applyNumberFormat="1" applyFont="1" applyFill="1" applyBorder="1" applyAlignment="1">
      <alignment horizontal="right" vertical="center"/>
    </xf>
    <xf numFmtId="164" fontId="2" fillId="0" borderId="10" xfId="0" applyNumberFormat="1" applyFont="1" applyBorder="1" applyAlignment="1">
      <alignment horizontal="right" vertical="center"/>
    </xf>
    <xf numFmtId="0" fontId="2" fillId="0" borderId="17" xfId="0" applyFont="1" applyFill="1" applyBorder="1" applyAlignment="1">
      <alignment horizontal="left" vertical="center" wrapText="1" indent="1"/>
    </xf>
    <xf numFmtId="164" fontId="13" fillId="23" borderId="4" xfId="0" applyNumberFormat="1" applyFont="1" applyFill="1" applyBorder="1" applyAlignment="1">
      <alignment horizontal="right" vertical="center"/>
    </xf>
    <xf numFmtId="164" fontId="13" fillId="23" borderId="19" xfId="0" applyNumberFormat="1" applyFont="1" applyFill="1" applyBorder="1" applyAlignment="1">
      <alignment horizontal="right" vertical="center"/>
    </xf>
    <xf numFmtId="164" fontId="2" fillId="0" borderId="4" xfId="0" applyNumberFormat="1" applyFont="1" applyFill="1" applyBorder="1" applyAlignment="1">
      <alignment horizontal="right" vertical="center"/>
    </xf>
    <xf numFmtId="164" fontId="2" fillId="0" borderId="19" xfId="0" applyNumberFormat="1" applyFont="1" applyFill="1" applyBorder="1" applyAlignment="1">
      <alignment horizontal="right" vertical="center"/>
    </xf>
    <xf numFmtId="164" fontId="13" fillId="23" borderId="14" xfId="0" applyNumberFormat="1" applyFont="1" applyFill="1" applyBorder="1" applyAlignment="1">
      <alignment horizontal="right" vertical="center"/>
    </xf>
    <xf numFmtId="0" fontId="2" fillId="0" borderId="17" xfId="0" applyFont="1" applyBorder="1" applyAlignment="1">
      <alignment horizontal="left" vertical="center" wrapText="1" indent="2"/>
    </xf>
    <xf numFmtId="164" fontId="13" fillId="23" borderId="21" xfId="0" applyNumberFormat="1" applyFont="1" applyFill="1" applyBorder="1" applyAlignment="1">
      <alignment vertical="center"/>
    </xf>
    <xf numFmtId="164" fontId="2" fillId="0" borderId="20" xfId="0" applyNumberFormat="1" applyFont="1" applyFill="1" applyBorder="1" applyAlignment="1">
      <alignment vertical="center" wrapText="1"/>
    </xf>
    <xf numFmtId="164" fontId="2" fillId="0" borderId="9" xfId="0" applyNumberFormat="1" applyFont="1" applyFill="1" applyBorder="1" applyAlignment="1">
      <alignment vertical="center" wrapText="1"/>
    </xf>
    <xf numFmtId="164" fontId="2" fillId="0" borderId="19" xfId="0" applyNumberFormat="1" applyFont="1" applyFill="1" applyBorder="1" applyAlignment="1">
      <alignment vertical="center" wrapText="1"/>
    </xf>
    <xf numFmtId="164" fontId="2" fillId="0" borderId="23" xfId="0" applyNumberFormat="1" applyFont="1" applyFill="1" applyBorder="1" applyAlignment="1">
      <alignment horizontal="right" vertical="center"/>
    </xf>
    <xf numFmtId="164" fontId="5" fillId="0" borderId="23" xfId="0" applyNumberFormat="1" applyFont="1" applyFill="1" applyBorder="1" applyAlignment="1">
      <alignment horizontal="right" vertical="center"/>
    </xf>
    <xf numFmtId="164" fontId="5" fillId="0" borderId="9" xfId="0" applyNumberFormat="1" applyFont="1" applyFill="1" applyBorder="1" applyAlignment="1">
      <alignment horizontal="right" vertical="center"/>
    </xf>
    <xf numFmtId="164" fontId="5" fillId="0" borderId="8" xfId="0" applyNumberFormat="1" applyFont="1" applyFill="1" applyBorder="1" applyAlignment="1">
      <alignment horizontal="right" vertical="center"/>
    </xf>
    <xf numFmtId="164" fontId="5" fillId="24" borderId="8" xfId="0" applyNumberFormat="1" applyFont="1" applyFill="1" applyBorder="1" applyAlignment="1">
      <alignment horizontal="right" vertical="center"/>
    </xf>
    <xf numFmtId="0" fontId="2" fillId="0" borderId="17" xfId="0" applyFont="1" applyFill="1" applyBorder="1" applyAlignment="1">
      <alignment horizontal="left" vertical="center" wrapText="1" indent="2"/>
    </xf>
    <xf numFmtId="0" fontId="2" fillId="0" borderId="0" xfId="0" applyFont="1" applyBorder="1" applyAlignment="1">
      <alignment horizontal="center"/>
    </xf>
    <xf numFmtId="164" fontId="13" fillId="23" borderId="27" xfId="0" applyNumberFormat="1" applyFont="1" applyFill="1" applyBorder="1" applyAlignment="1">
      <alignment vertical="center"/>
    </xf>
    <xf numFmtId="164" fontId="2" fillId="0" borderId="20" xfId="0" applyNumberFormat="1" applyFont="1" applyFill="1" applyBorder="1" applyAlignment="1">
      <alignment vertical="center"/>
    </xf>
    <xf numFmtId="49" fontId="2" fillId="0" borderId="9" xfId="0" applyNumberFormat="1" applyFont="1" applyFill="1" applyBorder="1" applyAlignment="1">
      <alignment horizontal="right" vertical="center"/>
    </xf>
    <xf numFmtId="164" fontId="2" fillId="0" borderId="9" xfId="0" applyNumberFormat="1" applyFont="1" applyFill="1" applyBorder="1" applyAlignment="1">
      <alignment vertical="center"/>
    </xf>
    <xf numFmtId="0" fontId="2" fillId="0" borderId="17" xfId="0" applyFont="1" applyBorder="1" applyAlignment="1">
      <alignment horizontal="left" vertical="center" wrapText="1" indent="1"/>
    </xf>
    <xf numFmtId="165" fontId="2" fillId="0" borderId="9" xfId="0" applyNumberFormat="1" applyFont="1" applyFill="1" applyBorder="1" applyAlignment="1">
      <alignment horizontal="right" vertical="center"/>
    </xf>
    <xf numFmtId="165" fontId="2" fillId="0" borderId="10" xfId="0" applyNumberFormat="1" applyFont="1" applyFill="1" applyBorder="1" applyAlignment="1">
      <alignment horizontal="right" vertical="center"/>
    </xf>
    <xf numFmtId="0" fontId="5" fillId="0" borderId="17" xfId="0" applyFont="1" applyBorder="1" applyAlignment="1">
      <alignment horizontal="left" vertical="center" wrapText="1" indent="1"/>
    </xf>
    <xf numFmtId="0" fontId="13" fillId="23" borderId="17" xfId="0" applyFont="1" applyFill="1" applyBorder="1" applyAlignment="1">
      <alignment vertical="center" wrapText="1"/>
    </xf>
    <xf numFmtId="164" fontId="13" fillId="23" borderId="23" xfId="0" applyNumberFormat="1" applyFont="1" applyFill="1" applyBorder="1" applyAlignment="1">
      <alignment horizontal="right" vertical="center"/>
    </xf>
    <xf numFmtId="0" fontId="2" fillId="0" borderId="24" xfId="0" applyFont="1" applyFill="1" applyBorder="1" applyAlignment="1">
      <alignment vertical="center" wrapText="1"/>
    </xf>
    <xf numFmtId="164" fontId="3" fillId="0" borderId="0" xfId="0" applyNumberFormat="1" applyFont="1" applyFill="1" applyBorder="1"/>
    <xf numFmtId="0" fontId="5" fillId="0" borderId="17" xfId="0" applyFont="1" applyFill="1" applyBorder="1" applyAlignment="1">
      <alignment horizontal="left" vertical="center" wrapText="1" indent="3"/>
    </xf>
    <xf numFmtId="0" fontId="2" fillId="0" borderId="17" xfId="0" applyFont="1" applyFill="1" applyBorder="1" applyAlignment="1">
      <alignment horizontal="left" vertical="center" wrapText="1" indent="3"/>
    </xf>
    <xf numFmtId="0" fontId="13" fillId="23" borderId="16" xfId="0" applyFont="1" applyFill="1" applyBorder="1" applyAlignment="1">
      <alignment vertical="center" wrapText="1"/>
    </xf>
    <xf numFmtId="0" fontId="5" fillId="0" borderId="17" xfId="0" applyFont="1" applyFill="1" applyBorder="1" applyAlignment="1">
      <alignment horizontal="left" vertical="center" wrapText="1" indent="4"/>
    </xf>
    <xf numFmtId="164" fontId="2" fillId="0" borderId="8" xfId="0" applyNumberFormat="1" applyFont="1" applyBorder="1" applyAlignment="1">
      <alignment horizontal="right" vertical="center" wrapText="1"/>
    </xf>
    <xf numFmtId="164" fontId="2" fillId="0" borderId="10" xfId="0" applyNumberFormat="1" applyFont="1" applyBorder="1" applyAlignment="1">
      <alignment horizontal="right" vertical="center" wrapText="1"/>
    </xf>
    <xf numFmtId="0" fontId="2" fillId="0" borderId="18" xfId="0" applyFont="1" applyBorder="1" applyAlignment="1">
      <alignment wrapText="1"/>
    </xf>
    <xf numFmtId="0" fontId="2" fillId="0" borderId="15" xfId="0" applyFont="1" applyBorder="1" applyAlignment="1">
      <alignment horizontal="center" wrapText="1"/>
    </xf>
    <xf numFmtId="166" fontId="2" fillId="0" borderId="10" xfId="0" applyNumberFormat="1" applyFont="1" applyFill="1" applyBorder="1" applyAlignment="1">
      <alignment horizontal="right" vertical="center"/>
    </xf>
    <xf numFmtId="166" fontId="2" fillId="0" borderId="9" xfId="0" applyNumberFormat="1" applyFont="1" applyFill="1" applyBorder="1" applyAlignment="1">
      <alignment horizontal="right" vertical="center"/>
    </xf>
    <xf numFmtId="0" fontId="2" fillId="0" borderId="31" xfId="0" applyFont="1" applyFill="1" applyBorder="1" applyAlignment="1">
      <alignment horizontal="left" vertical="center" wrapText="1" indent="2"/>
    </xf>
    <xf numFmtId="164" fontId="2" fillId="26" borderId="0" xfId="0" applyNumberFormat="1" applyFont="1" applyFill="1" applyBorder="1" applyAlignment="1">
      <alignment horizontal="center" vertical="center" wrapText="1"/>
    </xf>
    <xf numFmtId="0" fontId="2" fillId="0" borderId="17" xfId="0" applyFont="1" applyFill="1" applyBorder="1" applyAlignment="1">
      <alignment horizontal="left" wrapText="1" indent="2"/>
    </xf>
    <xf numFmtId="0" fontId="2" fillId="24" borderId="17" xfId="0" applyFont="1" applyFill="1" applyBorder="1" applyAlignment="1">
      <alignment horizontal="left" wrapText="1" indent="2"/>
    </xf>
    <xf numFmtId="0" fontId="5" fillId="24" borderId="17" xfId="0" applyFont="1" applyFill="1" applyBorder="1" applyAlignment="1">
      <alignment horizontal="left" wrapText="1" indent="3"/>
    </xf>
    <xf numFmtId="164" fontId="2" fillId="27" borderId="9" xfId="0" applyNumberFormat="1" applyFont="1" applyFill="1" applyBorder="1" applyAlignment="1">
      <alignment horizontal="right" vertical="center"/>
    </xf>
    <xf numFmtId="164" fontId="2" fillId="27" borderId="10" xfId="0" applyNumberFormat="1" applyFont="1" applyFill="1" applyBorder="1" applyAlignment="1">
      <alignment horizontal="right" vertical="center"/>
    </xf>
    <xf numFmtId="167" fontId="2" fillId="0" borderId="9" xfId="0" applyNumberFormat="1" applyFont="1" applyFill="1" applyBorder="1" applyAlignment="1">
      <alignment horizontal="right" vertical="center"/>
    </xf>
    <xf numFmtId="164" fontId="2" fillId="0" borderId="20" xfId="0" applyNumberFormat="1" applyFont="1" applyFill="1" applyBorder="1" applyAlignment="1">
      <alignment horizontal="right" vertical="center"/>
    </xf>
    <xf numFmtId="164" fontId="2" fillId="0" borderId="19" xfId="0" applyNumberFormat="1" applyFont="1" applyFill="1" applyBorder="1" applyAlignment="1">
      <alignment horizontal="right" vertical="center" wrapText="1"/>
    </xf>
    <xf numFmtId="164" fontId="2" fillId="24" borderId="9" xfId="0" applyNumberFormat="1" applyFont="1" applyFill="1" applyBorder="1" applyAlignment="1">
      <alignment horizontal="right" vertical="center" wrapText="1"/>
    </xf>
    <xf numFmtId="164" fontId="2" fillId="24" borderId="10" xfId="0" applyNumberFormat="1" applyFont="1" applyFill="1" applyBorder="1" applyAlignment="1">
      <alignment horizontal="right" vertical="center" wrapText="1"/>
    </xf>
    <xf numFmtId="164" fontId="2" fillId="0" borderId="8" xfId="0" applyNumberFormat="1" applyFont="1" applyFill="1" applyBorder="1" applyAlignment="1">
      <alignment horizontal="right" vertical="center" wrapText="1"/>
    </xf>
    <xf numFmtId="164" fontId="2" fillId="0" borderId="9" xfId="0" applyNumberFormat="1" applyFont="1" applyFill="1" applyBorder="1" applyAlignment="1">
      <alignment horizontal="right" vertical="center" wrapText="1"/>
    </xf>
    <xf numFmtId="164" fontId="2" fillId="0" borderId="10" xfId="0" applyNumberFormat="1" applyFont="1" applyFill="1" applyBorder="1" applyAlignment="1">
      <alignment horizontal="right" vertical="center" wrapText="1"/>
    </xf>
    <xf numFmtId="164" fontId="5" fillId="0" borderId="9" xfId="0" applyNumberFormat="1" applyFont="1" applyFill="1" applyBorder="1" applyAlignment="1">
      <alignment vertical="center" wrapText="1"/>
    </xf>
    <xf numFmtId="164" fontId="5" fillId="0" borderId="19" xfId="0" applyNumberFormat="1" applyFont="1" applyFill="1" applyBorder="1" applyAlignment="1">
      <alignment horizontal="right" vertical="center" wrapText="1"/>
    </xf>
    <xf numFmtId="164" fontId="5" fillId="0" borderId="9" xfId="0" applyNumberFormat="1" applyFont="1" applyBorder="1" applyAlignment="1">
      <alignment horizontal="right" vertical="center" wrapText="1"/>
    </xf>
    <xf numFmtId="164" fontId="2" fillId="0" borderId="19" xfId="0" applyNumberFormat="1" applyFont="1" applyBorder="1" applyAlignment="1">
      <alignment horizontal="right" vertical="center" wrapText="1"/>
    </xf>
    <xf numFmtId="164" fontId="2" fillId="0" borderId="9" xfId="0" applyNumberFormat="1" applyFont="1" applyBorder="1" applyAlignment="1">
      <alignment horizontal="right" vertical="center" wrapText="1"/>
    </xf>
    <xf numFmtId="164" fontId="2" fillId="0" borderId="19" xfId="0" applyNumberFormat="1" applyFont="1" applyBorder="1" applyAlignment="1">
      <alignment vertical="center"/>
    </xf>
    <xf numFmtId="164" fontId="5" fillId="0" borderId="10" xfId="0" applyNumberFormat="1" applyFont="1" applyFill="1" applyBorder="1" applyAlignment="1">
      <alignment horizontal="right" vertical="center"/>
    </xf>
    <xf numFmtId="164" fontId="2" fillId="0" borderId="4" xfId="0" applyNumberFormat="1" applyFont="1" applyBorder="1" applyAlignment="1">
      <alignment horizontal="right" vertical="center" wrapText="1"/>
    </xf>
    <xf numFmtId="164" fontId="13" fillId="23" borderId="32" xfId="0" applyNumberFormat="1" applyFont="1" applyFill="1" applyBorder="1" applyAlignment="1">
      <alignment horizontal="right" vertical="center"/>
    </xf>
    <xf numFmtId="164" fontId="13" fillId="23" borderId="33" xfId="0" applyNumberFormat="1" applyFont="1" applyFill="1" applyBorder="1" applyAlignment="1">
      <alignment horizontal="right" vertical="center"/>
    </xf>
    <xf numFmtId="164" fontId="13" fillId="23" borderId="34" xfId="0" applyNumberFormat="1" applyFont="1" applyFill="1" applyBorder="1" applyAlignment="1">
      <alignment horizontal="right" vertical="center"/>
    </xf>
    <xf numFmtId="164" fontId="13" fillId="23" borderId="35" xfId="0" applyNumberFormat="1" applyFont="1" applyFill="1" applyBorder="1" applyAlignment="1">
      <alignment horizontal="right" vertical="center"/>
    </xf>
    <xf numFmtId="164" fontId="16" fillId="0" borderId="24" xfId="0" applyNumberFormat="1" applyFont="1" applyBorder="1" applyAlignment="1">
      <alignment horizontal="left" vertical="center" wrapText="1"/>
    </xf>
    <xf numFmtId="164" fontId="16" fillId="0" borderId="25" xfId="0" applyNumberFormat="1" applyFont="1" applyBorder="1" applyAlignment="1">
      <alignment horizontal="left" vertical="center" wrapText="1"/>
    </xf>
    <xf numFmtId="0" fontId="21" fillId="0" borderId="29" xfId="35" applyFont="1" applyBorder="1" applyAlignment="1">
      <alignment horizontal="left" vertical="center"/>
    </xf>
    <xf numFmtId="0" fontId="2" fillId="0" borderId="0" xfId="0" applyFont="1" applyBorder="1" applyAlignment="1">
      <alignment horizontal="left" vertical="center"/>
    </xf>
    <xf numFmtId="0" fontId="2" fillId="0" borderId="28" xfId="0" applyFont="1" applyBorder="1" applyAlignment="1">
      <alignment horizontal="center"/>
    </xf>
    <xf numFmtId="0" fontId="19" fillId="0" borderId="24" xfId="0" applyFont="1" applyFill="1" applyBorder="1" applyAlignment="1">
      <alignment horizontal="left" vertical="center" wrapText="1"/>
    </xf>
    <xf numFmtId="0" fontId="22" fillId="24" borderId="24" xfId="0" applyFont="1" applyFill="1" applyBorder="1" applyAlignment="1">
      <alignment horizontal="left" vertical="center" wrapText="1"/>
    </xf>
    <xf numFmtId="0" fontId="14" fillId="0" borderId="0" xfId="0" applyFont="1" applyBorder="1" applyAlignment="1">
      <alignment horizontal="center" vertical="center" wrapText="1"/>
    </xf>
    <xf numFmtId="164" fontId="2" fillId="24" borderId="22" xfId="0" applyNumberFormat="1" applyFont="1" applyFill="1" applyBorder="1" applyAlignment="1">
      <alignment horizontal="center" vertical="center" wrapText="1"/>
    </xf>
    <xf numFmtId="164" fontId="2" fillId="24" borderId="6" xfId="0" applyNumberFormat="1" applyFont="1" applyFill="1" applyBorder="1" applyAlignment="1">
      <alignment horizontal="center" vertical="center" wrapText="1"/>
    </xf>
    <xf numFmtId="164" fontId="2" fillId="24" borderId="7" xfId="0" applyNumberFormat="1" applyFont="1" applyFill="1" applyBorder="1" applyAlignment="1">
      <alignment horizontal="center" vertical="center" wrapText="1"/>
    </xf>
    <xf numFmtId="164" fontId="2" fillId="24" borderId="5" xfId="0" applyNumberFormat="1"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2" fillId="0" borderId="24" xfId="0" applyFont="1" applyFill="1" applyBorder="1" applyAlignment="1">
      <alignment horizontal="left" vertical="center" wrapText="1"/>
    </xf>
    <xf numFmtId="0" fontId="20" fillId="0" borderId="29" xfId="35" applyBorder="1" applyAlignment="1">
      <alignment horizontal="left" vertical="center"/>
    </xf>
    <xf numFmtId="0" fontId="2" fillId="0" borderId="36" xfId="0" applyFont="1" applyBorder="1" applyAlignment="1">
      <alignment horizontal="center"/>
    </xf>
    <xf numFmtId="0" fontId="2" fillId="0" borderId="37" xfId="0" applyFont="1" applyBorder="1" applyAlignment="1">
      <alignment horizontal="center"/>
    </xf>
    <xf numFmtId="0" fontId="2" fillId="0" borderId="38" xfId="0" applyFont="1" applyBorder="1" applyAlignment="1">
      <alignment horizontal="left" vertical="center"/>
    </xf>
    <xf numFmtId="0" fontId="14" fillId="0" borderId="39"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cellXfs>
  <cellStyles count="37">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Акцент1" xfId="19"/>
    <cellStyle name="Акцент2" xfId="20"/>
    <cellStyle name="Акцент3" xfId="21"/>
    <cellStyle name="Акцент4" xfId="22"/>
    <cellStyle name="Акцент5" xfId="23"/>
    <cellStyle name="Акцент6" xfId="24"/>
    <cellStyle name="Вывод" xfId="25"/>
    <cellStyle name="Вычисление" xfId="26"/>
    <cellStyle name="Гіперпосилання" xfId="35" builtinId="8"/>
    <cellStyle name="Звичайний" xfId="0" builtinId="0"/>
    <cellStyle name="Итог" xfId="34"/>
    <cellStyle name="Итог 2" xfId="36"/>
    <cellStyle name="Нейтральный" xfId="27"/>
    <cellStyle name="Обычный 2" xfId="28"/>
    <cellStyle name="Обычный 5" xfId="29"/>
    <cellStyle name="Обычный 6" xfId="30"/>
    <cellStyle name="Плохой" xfId="31"/>
    <cellStyle name="Пояснение" xfId="32"/>
    <cellStyle name="Примечание" xfId="33"/>
  </cellStyles>
  <dxfs count="0"/>
  <tableStyles count="0" defaultTableStyle="TableStyleMedium9" defaultPivotStyle="PivotStyleLight16"/>
  <colors>
    <mruColors>
      <color rgb="FF800000"/>
      <color rgb="FF9A0000"/>
      <color rgb="FF540000"/>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treasury.gov.ua/main/uk/doccatalog/list?currDir=308376"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treasury.gov.ua/main/uk/doccatalog/list?currDir=343683"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treasury.gov.ua/main/uk/doccatalog/list?currDir=346292"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treasury.gov.ua/main/uk/doccatalog/list?currDir=34992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treasury.gov.ua/main/uk/doccatalog/list?currDir=311255"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treasury.gov.ua/main/uk/doccatalog/list?currDir=314391"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treasury.gov.ua/main/uk/doccatalog/list?currDir=317538"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treasury.gov.ua/main/uk/doccatalog/list?currDir=320571"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treasury.gov.ua/main/uk/doccatalog/list?currDir=324889"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treasury.gov.ua/main/uk/doccatalog/list?currDir=324889"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treasury.gov.ua/main/uk/doccatalog/list?currDir=334177"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treasury.gov.ua/main/uk/doccatalog/list?currDir=3384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O40"/>
  <sheetViews>
    <sheetView view="pageBreakPreview" zoomScale="80" zoomScaleNormal="90" zoomScaleSheetLayoutView="80" workbookViewId="0">
      <pane xSplit="1" ySplit="4" topLeftCell="B23" activePane="bottomRight" state="frozen"/>
      <selection activeCell="M21" sqref="M21"/>
      <selection pane="topRight" activeCell="M21" sqref="M21"/>
      <selection pane="bottomLeft" activeCell="M21" sqref="M21"/>
      <selection pane="bottomRight" activeCell="A40" sqref="A40:J40"/>
    </sheetView>
  </sheetViews>
  <sheetFormatPr defaultRowHeight="15" x14ac:dyDescent="0.2"/>
  <cols>
    <col min="1" max="1" width="46.140625" style="1" customWidth="1"/>
    <col min="2" max="2" width="13.42578125" style="2" customWidth="1"/>
    <col min="3" max="3" width="14.42578125" style="2" customWidth="1"/>
    <col min="4" max="4" width="12.85546875" style="2" customWidth="1"/>
    <col min="5" max="5" width="13.140625" style="2" customWidth="1"/>
    <col min="6" max="6" width="14.42578125" style="2" customWidth="1"/>
    <col min="7" max="7" width="12.7109375" style="2" customWidth="1"/>
    <col min="8" max="8" width="13.28515625" style="1" customWidth="1"/>
    <col min="9" max="9" width="14.85546875" style="1" customWidth="1"/>
    <col min="10" max="10" width="11.7109375" style="1" customWidth="1"/>
    <col min="11" max="11" width="13.7109375" style="1" customWidth="1"/>
    <col min="12" max="12" width="22.85546875" style="1" customWidth="1"/>
    <col min="13" max="13" width="20.85546875" style="1" bestFit="1" customWidth="1"/>
    <col min="14" max="14" width="19.140625" style="1" bestFit="1" customWidth="1"/>
    <col min="15" max="15" width="14.28515625" style="1" bestFit="1" customWidth="1"/>
    <col min="16" max="16" width="9.140625" style="1"/>
    <col min="17" max="17" width="9.42578125" style="1" bestFit="1" customWidth="1"/>
    <col min="18" max="16384" width="9.140625" style="1"/>
  </cols>
  <sheetData>
    <row r="1" spans="1:13" ht="60" customHeight="1" x14ac:dyDescent="0.2">
      <c r="A1" s="116"/>
      <c r="B1" s="112" t="s">
        <v>29</v>
      </c>
      <c r="C1" s="112"/>
      <c r="D1" s="112"/>
      <c r="E1" s="112"/>
      <c r="F1" s="112"/>
      <c r="G1" s="112"/>
      <c r="H1" s="112"/>
      <c r="I1" s="112"/>
      <c r="J1" s="113"/>
    </row>
    <row r="2" spans="1:13" ht="25.5" customHeight="1" x14ac:dyDescent="0.2">
      <c r="A2" s="116"/>
      <c r="B2" s="114" t="s">
        <v>43</v>
      </c>
      <c r="C2" s="115"/>
      <c r="D2" s="115"/>
      <c r="E2" s="115"/>
      <c r="F2" s="115"/>
      <c r="G2" s="115"/>
      <c r="H2" s="115"/>
      <c r="I2" s="115"/>
      <c r="J2" s="115"/>
    </row>
    <row r="3" spans="1:13" ht="51" customHeight="1" thickBot="1" x14ac:dyDescent="0.25">
      <c r="A3" s="119" t="s">
        <v>30</v>
      </c>
      <c r="B3" s="119"/>
      <c r="C3" s="119"/>
      <c r="D3" s="119"/>
      <c r="E3" s="119"/>
      <c r="F3" s="119"/>
      <c r="G3" s="119"/>
      <c r="H3" s="119"/>
      <c r="I3" s="119"/>
      <c r="J3" s="119"/>
    </row>
    <row r="4" spans="1:13" s="62" customFormat="1" ht="51.75" customHeight="1" thickBot="1" x14ac:dyDescent="0.25">
      <c r="A4" s="82" t="s">
        <v>1</v>
      </c>
      <c r="B4" s="120" t="s">
        <v>41</v>
      </c>
      <c r="C4" s="121"/>
      <c r="D4" s="122"/>
      <c r="E4" s="123" t="s">
        <v>31</v>
      </c>
      <c r="F4" s="121"/>
      <c r="G4" s="122"/>
      <c r="H4" s="124" t="s">
        <v>2</v>
      </c>
      <c r="I4" s="125"/>
      <c r="J4" s="126"/>
    </row>
    <row r="5" spans="1:13" s="3" customFormat="1" ht="40.5" customHeight="1" thickBot="1" x14ac:dyDescent="0.25">
      <c r="A5" s="81"/>
      <c r="B5" s="16" t="s">
        <v>3</v>
      </c>
      <c r="C5" s="17" t="s">
        <v>4</v>
      </c>
      <c r="D5" s="18" t="s">
        <v>5</v>
      </c>
      <c r="E5" s="19" t="s">
        <v>3</v>
      </c>
      <c r="F5" s="20" t="s">
        <v>4</v>
      </c>
      <c r="G5" s="18" t="s">
        <v>5</v>
      </c>
      <c r="H5" s="19" t="s">
        <v>3</v>
      </c>
      <c r="I5" s="20" t="s">
        <v>4</v>
      </c>
      <c r="J5" s="18" t="s">
        <v>5</v>
      </c>
    </row>
    <row r="6" spans="1:13" s="5" customFormat="1" ht="30.75" customHeight="1" x14ac:dyDescent="0.2">
      <c r="A6" s="77" t="s">
        <v>6</v>
      </c>
      <c r="B6" s="63">
        <v>19362.255122709998</v>
      </c>
      <c r="C6" s="21">
        <v>2983.3877638100003</v>
      </c>
      <c r="D6" s="52">
        <v>22345.64288652</v>
      </c>
      <c r="E6" s="63">
        <v>27859.677621499995</v>
      </c>
      <c r="F6" s="21">
        <v>1777.1875083</v>
      </c>
      <c r="G6" s="52">
        <v>29636.865129799997</v>
      </c>
      <c r="H6" s="22">
        <v>143.88653307652874</v>
      </c>
      <c r="I6" s="21">
        <v>59.569444168746067</v>
      </c>
      <c r="J6" s="23">
        <v>132.62927936469632</v>
      </c>
      <c r="K6" s="4"/>
      <c r="L6" s="4"/>
      <c r="M6" s="4"/>
    </row>
    <row r="7" spans="1:13" s="6" customFormat="1" ht="30" x14ac:dyDescent="0.2">
      <c r="A7" s="61" t="s">
        <v>33</v>
      </c>
      <c r="B7" s="53">
        <v>1584.3818870799998</v>
      </c>
      <c r="C7" s="54">
        <v>0</v>
      </c>
      <c r="D7" s="55">
        <v>1584.3818870799998</v>
      </c>
      <c r="E7" s="53">
        <v>3584.6896399300003</v>
      </c>
      <c r="F7" s="54">
        <v>0</v>
      </c>
      <c r="G7" s="55">
        <v>3584.6896399300003</v>
      </c>
      <c r="H7" s="79" t="s">
        <v>40</v>
      </c>
      <c r="I7" s="25" t="s">
        <v>0</v>
      </c>
      <c r="J7" s="80" t="s">
        <v>40</v>
      </c>
      <c r="K7" s="4"/>
      <c r="L7" s="4"/>
      <c r="M7" s="4"/>
    </row>
    <row r="8" spans="1:13" s="6" customFormat="1" x14ac:dyDescent="0.2">
      <c r="A8" s="75" t="s">
        <v>42</v>
      </c>
      <c r="B8" s="53">
        <v>473.96290913000001</v>
      </c>
      <c r="C8" s="54">
        <v>0</v>
      </c>
      <c r="D8" s="55">
        <v>473.96290913000001</v>
      </c>
      <c r="E8" s="53">
        <v>682.5361828099999</v>
      </c>
      <c r="F8" s="54">
        <v>0</v>
      </c>
      <c r="G8" s="55">
        <v>682.5361828099999</v>
      </c>
      <c r="H8" s="24">
        <v>144.00624387736462</v>
      </c>
      <c r="I8" s="25" t="s">
        <v>0</v>
      </c>
      <c r="J8" s="26">
        <v>144.00624387736462</v>
      </c>
      <c r="K8" s="4"/>
      <c r="L8" s="4"/>
      <c r="M8" s="4"/>
    </row>
    <row r="9" spans="1:13" s="6" customFormat="1" x14ac:dyDescent="0.2">
      <c r="A9" s="75" t="s">
        <v>34</v>
      </c>
      <c r="B9" s="53">
        <v>533.08073950000005</v>
      </c>
      <c r="C9" s="54">
        <v>0</v>
      </c>
      <c r="D9" s="55">
        <v>533.08073950000005</v>
      </c>
      <c r="E9" s="53">
        <v>739.39604403999999</v>
      </c>
      <c r="F9" s="54">
        <v>0</v>
      </c>
      <c r="G9" s="55">
        <v>739.39604403999999</v>
      </c>
      <c r="H9" s="24">
        <v>138.70244960144541</v>
      </c>
      <c r="I9" s="25" t="s">
        <v>0</v>
      </c>
      <c r="J9" s="26">
        <v>138.70244960144541</v>
      </c>
      <c r="K9" s="4"/>
      <c r="L9" s="4"/>
      <c r="M9" s="4"/>
    </row>
    <row r="10" spans="1:13" s="6" customFormat="1" x14ac:dyDescent="0.2">
      <c r="A10" s="61" t="s">
        <v>7</v>
      </c>
      <c r="B10" s="53">
        <v>2197.6227194900002</v>
      </c>
      <c r="C10" s="54">
        <v>0</v>
      </c>
      <c r="D10" s="55">
        <v>2197.6227194900002</v>
      </c>
      <c r="E10" s="53">
        <v>494.56207689000007</v>
      </c>
      <c r="F10" s="54">
        <v>0</v>
      </c>
      <c r="G10" s="55">
        <v>494.56207689000007</v>
      </c>
      <c r="H10" s="24">
        <v>22.504412268033548</v>
      </c>
      <c r="I10" s="25" t="s">
        <v>0</v>
      </c>
      <c r="J10" s="28">
        <v>22.504412268033548</v>
      </c>
      <c r="K10" s="4"/>
      <c r="L10" s="4"/>
      <c r="M10" s="4"/>
    </row>
    <row r="11" spans="1:13" s="6" customFormat="1" x14ac:dyDescent="0.2">
      <c r="A11" s="61" t="s">
        <v>36</v>
      </c>
      <c r="B11" s="53">
        <v>9527.211437779999</v>
      </c>
      <c r="C11" s="54">
        <v>55.176850439999996</v>
      </c>
      <c r="D11" s="55">
        <v>9582.3882882199996</v>
      </c>
      <c r="E11" s="53">
        <v>14008.251158069997</v>
      </c>
      <c r="F11" s="54">
        <v>0</v>
      </c>
      <c r="G11" s="55">
        <v>14008.251158069997</v>
      </c>
      <c r="H11" s="24">
        <v>147.03411643117849</v>
      </c>
      <c r="I11" s="29" t="s">
        <v>0</v>
      </c>
      <c r="J11" s="28">
        <v>146.1874716065397</v>
      </c>
      <c r="K11" s="4"/>
      <c r="L11" s="4"/>
      <c r="M11" s="4"/>
    </row>
    <row r="12" spans="1:13" s="6" customFormat="1" ht="45" x14ac:dyDescent="0.2">
      <c r="A12" s="76" t="s">
        <v>37</v>
      </c>
      <c r="B12" s="53">
        <v>2713.0081715000006</v>
      </c>
      <c r="C12" s="54">
        <v>55.176850439999996</v>
      </c>
      <c r="D12" s="55">
        <v>2768.1850219400008</v>
      </c>
      <c r="E12" s="53">
        <v>4477.2847044299988</v>
      </c>
      <c r="F12" s="54">
        <v>0</v>
      </c>
      <c r="G12" s="55">
        <v>4477.2847044299988</v>
      </c>
      <c r="H12" s="24">
        <v>165.03026977447487</v>
      </c>
      <c r="I12" s="29" t="s">
        <v>0</v>
      </c>
      <c r="J12" s="28">
        <v>161.74080377373858</v>
      </c>
      <c r="K12" s="4"/>
      <c r="L12" s="4"/>
      <c r="M12" s="4"/>
    </row>
    <row r="13" spans="1:13" s="6" customFormat="1" x14ac:dyDescent="0.2">
      <c r="A13" s="78" t="s">
        <v>35</v>
      </c>
      <c r="B13" s="53"/>
      <c r="C13" s="54"/>
      <c r="D13" s="55"/>
      <c r="E13" s="53"/>
      <c r="F13" s="54"/>
      <c r="G13" s="55"/>
      <c r="H13" s="24"/>
      <c r="I13" s="29"/>
      <c r="J13" s="28"/>
      <c r="K13" s="4"/>
      <c r="L13" s="4"/>
      <c r="M13" s="4"/>
    </row>
    <row r="14" spans="1:13" s="6" customFormat="1" ht="30" x14ac:dyDescent="0.2">
      <c r="A14" s="78" t="s">
        <v>38</v>
      </c>
      <c r="B14" s="53">
        <v>7529.4060305800003</v>
      </c>
      <c r="C14" s="54">
        <v>55.176850439999996</v>
      </c>
      <c r="D14" s="55">
        <v>7584.5828810200001</v>
      </c>
      <c r="E14" s="53">
        <v>12364.383955119998</v>
      </c>
      <c r="F14" s="54">
        <v>0</v>
      </c>
      <c r="G14" s="55">
        <v>12364.383955119998</v>
      </c>
      <c r="H14" s="24">
        <v>164.21459946379798</v>
      </c>
      <c r="I14" s="29" t="s">
        <v>0</v>
      </c>
      <c r="J14" s="28">
        <v>163.01995968771317</v>
      </c>
      <c r="K14" s="4"/>
      <c r="L14" s="4"/>
      <c r="M14" s="4"/>
    </row>
    <row r="15" spans="1:13" s="6" customFormat="1" x14ac:dyDescent="0.2">
      <c r="A15" s="78" t="s">
        <v>8</v>
      </c>
      <c r="B15" s="64">
        <v>-4816.3978590799998</v>
      </c>
      <c r="C15" s="65">
        <v>0</v>
      </c>
      <c r="D15" s="55">
        <v>-4816.3978590799998</v>
      </c>
      <c r="E15" s="64">
        <v>-7887.0992506899993</v>
      </c>
      <c r="F15" s="65">
        <v>0</v>
      </c>
      <c r="G15" s="55">
        <v>-7887.0992506899993</v>
      </c>
      <c r="H15" s="30">
        <v>163.75514401952969</v>
      </c>
      <c r="I15" s="29" t="s">
        <v>0</v>
      </c>
      <c r="J15" s="28">
        <v>163.75514401952969</v>
      </c>
      <c r="K15" s="4"/>
      <c r="L15" s="3"/>
      <c r="M15" s="3"/>
    </row>
    <row r="16" spans="1:13" s="6" customFormat="1" x14ac:dyDescent="0.2">
      <c r="A16" s="76" t="s">
        <v>39</v>
      </c>
      <c r="B16" s="64">
        <v>6814.2032662799993</v>
      </c>
      <c r="C16" s="65">
        <v>0</v>
      </c>
      <c r="D16" s="55">
        <v>6814.2032662799993</v>
      </c>
      <c r="E16" s="64">
        <v>9530.9664536399996</v>
      </c>
      <c r="F16" s="65">
        <v>0</v>
      </c>
      <c r="G16" s="55">
        <v>9530.9664536399996</v>
      </c>
      <c r="H16" s="30">
        <v>139.869124550538</v>
      </c>
      <c r="I16" s="29" t="s">
        <v>0</v>
      </c>
      <c r="J16" s="28">
        <v>139.869124550538</v>
      </c>
      <c r="K16" s="4"/>
      <c r="L16" s="3"/>
      <c r="M16" s="3"/>
    </row>
    <row r="17" spans="1:15" s="6" customFormat="1" x14ac:dyDescent="0.2">
      <c r="A17" s="61" t="s">
        <v>32</v>
      </c>
      <c r="B17" s="64">
        <v>1779.5629255699998</v>
      </c>
      <c r="C17" s="66">
        <v>154.91296781</v>
      </c>
      <c r="D17" s="55">
        <v>1934.4758933799999</v>
      </c>
      <c r="E17" s="64">
        <v>3541.2606569199997</v>
      </c>
      <c r="F17" s="66">
        <v>0</v>
      </c>
      <c r="G17" s="55">
        <v>3541.2606569199997</v>
      </c>
      <c r="H17" s="30">
        <v>198.99609089606778</v>
      </c>
      <c r="I17" s="29" t="s">
        <v>0</v>
      </c>
      <c r="J17" s="28">
        <v>183.06046971371435</v>
      </c>
      <c r="K17" s="4"/>
      <c r="L17" s="3"/>
      <c r="M17" s="15"/>
    </row>
    <row r="18" spans="1:15" s="6" customFormat="1" x14ac:dyDescent="0.2">
      <c r="A18" s="61" t="s">
        <v>24</v>
      </c>
      <c r="B18" s="64">
        <v>177.31103659999999</v>
      </c>
      <c r="C18" s="66">
        <v>1068.8990512099999</v>
      </c>
      <c r="D18" s="55">
        <v>1246.21008781</v>
      </c>
      <c r="E18" s="64">
        <v>1700.34283022</v>
      </c>
      <c r="F18" s="66">
        <v>0</v>
      </c>
      <c r="G18" s="55">
        <v>1700.34283022</v>
      </c>
      <c r="H18" s="31" t="s">
        <v>0</v>
      </c>
      <c r="I18" s="29" t="s">
        <v>0</v>
      </c>
      <c r="J18" s="28">
        <v>136.44110626708695</v>
      </c>
      <c r="K18" s="4"/>
      <c r="L18" s="3"/>
      <c r="M18" s="3"/>
    </row>
    <row r="19" spans="1:15" s="6" customFormat="1" x14ac:dyDescent="0.2">
      <c r="A19" s="61" t="s">
        <v>25</v>
      </c>
      <c r="B19" s="64">
        <v>1118.7514156700001</v>
      </c>
      <c r="C19" s="66">
        <v>0</v>
      </c>
      <c r="D19" s="55">
        <v>1118.7514156700001</v>
      </c>
      <c r="E19" s="64">
        <v>1982.42289089</v>
      </c>
      <c r="F19" s="66">
        <v>0</v>
      </c>
      <c r="G19" s="55">
        <v>1982.42289089</v>
      </c>
      <c r="H19" s="30">
        <v>177.19958724724941</v>
      </c>
      <c r="I19" s="29" t="s">
        <v>0</v>
      </c>
      <c r="J19" s="28">
        <v>177.19958724724941</v>
      </c>
      <c r="K19" s="4"/>
      <c r="L19" s="3"/>
      <c r="M19" s="3"/>
    </row>
    <row r="20" spans="1:15" s="6" customFormat="1" x14ac:dyDescent="0.2">
      <c r="A20" s="61" t="s">
        <v>26</v>
      </c>
      <c r="B20" s="64">
        <v>682.05607521000002</v>
      </c>
      <c r="C20" s="66">
        <v>88.135895730000001</v>
      </c>
      <c r="D20" s="55">
        <v>770.19197094000003</v>
      </c>
      <c r="E20" s="64">
        <v>1004.22207831</v>
      </c>
      <c r="F20" s="66">
        <v>0</v>
      </c>
      <c r="G20" s="55">
        <v>1004.22207831</v>
      </c>
      <c r="H20" s="30">
        <v>147.23453317248257</v>
      </c>
      <c r="I20" s="29" t="s">
        <v>0</v>
      </c>
      <c r="J20" s="28">
        <v>130.38594482936145</v>
      </c>
      <c r="K20" s="4"/>
      <c r="L20" s="3"/>
      <c r="M20" s="3"/>
    </row>
    <row r="21" spans="1:15" s="7" customFormat="1" ht="30" x14ac:dyDescent="0.25">
      <c r="A21" s="61" t="s">
        <v>9</v>
      </c>
      <c r="B21" s="64">
        <v>0</v>
      </c>
      <c r="C21" s="66">
        <v>1424.00789723</v>
      </c>
      <c r="D21" s="55">
        <v>1424.00789723</v>
      </c>
      <c r="E21" s="64">
        <v>0</v>
      </c>
      <c r="F21" s="66">
        <v>1527.2706515699999</v>
      </c>
      <c r="G21" s="55">
        <v>1527.2706515699999</v>
      </c>
      <c r="H21" s="31" t="s">
        <v>0</v>
      </c>
      <c r="I21" s="27">
        <v>107.25155770139112</v>
      </c>
      <c r="J21" s="28">
        <v>107.25155770139112</v>
      </c>
      <c r="K21" s="4"/>
      <c r="L21" s="3"/>
      <c r="M21" s="15"/>
    </row>
    <row r="22" spans="1:15" s="5" customFormat="1" ht="18" x14ac:dyDescent="0.25">
      <c r="A22" s="32" t="s">
        <v>10</v>
      </c>
      <c r="B22" s="33">
        <v>30448.694797389999</v>
      </c>
      <c r="C22" s="33">
        <v>1107.0228757</v>
      </c>
      <c r="D22" s="34">
        <v>31555.717673089999</v>
      </c>
      <c r="E22" s="33">
        <v>26165.495868439997</v>
      </c>
      <c r="F22" s="33">
        <v>993.37085133000005</v>
      </c>
      <c r="G22" s="34">
        <v>27158.866719769998</v>
      </c>
      <c r="H22" s="35">
        <v>85.933062295605694</v>
      </c>
      <c r="I22" s="33">
        <v>89.733543283996298</v>
      </c>
      <c r="J22" s="34">
        <v>86.066388985760454</v>
      </c>
      <c r="K22" s="15"/>
      <c r="L22" s="15"/>
      <c r="M22" s="3"/>
      <c r="N22" s="4"/>
      <c r="O22" s="4"/>
    </row>
    <row r="23" spans="1:15" s="6" customFormat="1" ht="30" x14ac:dyDescent="0.2">
      <c r="A23" s="45" t="s">
        <v>11</v>
      </c>
      <c r="B23" s="56">
        <v>819.50129518000085</v>
      </c>
      <c r="C23" s="36">
        <v>103.60073752</v>
      </c>
      <c r="D23" s="37">
        <v>923.10203270000056</v>
      </c>
      <c r="E23" s="38">
        <v>816.75232615000095</v>
      </c>
      <c r="F23" s="36">
        <v>101.08709515999999</v>
      </c>
      <c r="G23" s="37">
        <v>917.83942131000094</v>
      </c>
      <c r="H23" s="39">
        <v>99.664555865113542</v>
      </c>
      <c r="I23" s="40">
        <v>97.573721558193782</v>
      </c>
      <c r="J23" s="41">
        <v>99.429899274015582</v>
      </c>
      <c r="K23" s="15"/>
      <c r="L23" s="3"/>
      <c r="M23" s="3"/>
      <c r="N23" s="8"/>
      <c r="O23" s="9"/>
    </row>
    <row r="24" spans="1:15" s="11" customFormat="1" x14ac:dyDescent="0.2">
      <c r="A24" s="61" t="s">
        <v>27</v>
      </c>
      <c r="B24" s="57">
        <v>5931.8243357999991</v>
      </c>
      <c r="C24" s="58">
        <v>0</v>
      </c>
      <c r="D24" s="37">
        <v>5931.8243357999991</v>
      </c>
      <c r="E24" s="59">
        <v>4473.7660143999992</v>
      </c>
      <c r="F24" s="58">
        <v>0</v>
      </c>
      <c r="G24" s="37">
        <v>4473.7660143999992</v>
      </c>
      <c r="H24" s="60">
        <v>75.419731960026809</v>
      </c>
      <c r="I24" s="42" t="s">
        <v>0</v>
      </c>
      <c r="J24" s="43">
        <v>75.419731960026809</v>
      </c>
      <c r="K24" s="3"/>
      <c r="L24" s="3"/>
      <c r="M24" s="3"/>
      <c r="N24" s="8"/>
      <c r="O24" s="10"/>
    </row>
    <row r="25" spans="1:15" x14ac:dyDescent="0.2">
      <c r="A25" s="45" t="s">
        <v>12</v>
      </c>
      <c r="B25" s="56">
        <v>1542.7411847300002</v>
      </c>
      <c r="C25" s="36">
        <v>28.867394609999998</v>
      </c>
      <c r="D25" s="37">
        <v>1571.6085793400002</v>
      </c>
      <c r="E25" s="38">
        <v>2852.3850445500002</v>
      </c>
      <c r="F25" s="36">
        <v>31.649543210000001</v>
      </c>
      <c r="G25" s="37">
        <v>2884.0345877600002</v>
      </c>
      <c r="H25" s="39">
        <v>184.89070446701044</v>
      </c>
      <c r="I25" s="40">
        <v>109.63768513780676</v>
      </c>
      <c r="J25" s="37">
        <v>183.50845278352676</v>
      </c>
      <c r="K25" s="3"/>
      <c r="L25" s="3"/>
      <c r="M25" s="3"/>
      <c r="N25" s="8"/>
    </row>
    <row r="26" spans="1:15" x14ac:dyDescent="0.2">
      <c r="A26" s="67" t="s">
        <v>13</v>
      </c>
      <c r="B26" s="56">
        <v>2125.7653626199999</v>
      </c>
      <c r="C26" s="36">
        <v>294.14432468000001</v>
      </c>
      <c r="D26" s="37">
        <v>2419.9096872999999</v>
      </c>
      <c r="E26" s="38">
        <v>2653.8213956599998</v>
      </c>
      <c r="F26" s="36">
        <v>217.72490306</v>
      </c>
      <c r="G26" s="37">
        <v>2871.5462987199999</v>
      </c>
      <c r="H26" s="39">
        <v>124.84074876397328</v>
      </c>
      <c r="I26" s="40">
        <v>74.019753159223171</v>
      </c>
      <c r="J26" s="41">
        <v>118.66336639711174</v>
      </c>
      <c r="K26" s="3"/>
      <c r="L26" s="3"/>
      <c r="M26" s="3"/>
      <c r="N26" s="8"/>
    </row>
    <row r="27" spans="1:15" s="14" customFormat="1" x14ac:dyDescent="0.2">
      <c r="A27" s="45" t="s">
        <v>14</v>
      </c>
      <c r="B27" s="56">
        <v>1016.74954613</v>
      </c>
      <c r="C27" s="36">
        <v>102.21521163000001</v>
      </c>
      <c r="D27" s="37">
        <v>1118.9647577599999</v>
      </c>
      <c r="E27" s="38">
        <v>1220.2448909100001</v>
      </c>
      <c r="F27" s="36">
        <v>95.201882359999999</v>
      </c>
      <c r="G27" s="37">
        <v>1315.44677327</v>
      </c>
      <c r="H27" s="38">
        <v>120.01430397038814</v>
      </c>
      <c r="I27" s="36">
        <v>93.138663846446889</v>
      </c>
      <c r="J27" s="37">
        <v>117.55926754148429</v>
      </c>
      <c r="K27" s="12"/>
      <c r="L27" s="12"/>
      <c r="M27" s="12"/>
      <c r="N27" s="13"/>
    </row>
    <row r="28" spans="1:15" s="6" customFormat="1" ht="31.5" customHeight="1" x14ac:dyDescent="0.2">
      <c r="A28" s="45" t="s">
        <v>15</v>
      </c>
      <c r="B28" s="56">
        <v>65.27501212</v>
      </c>
      <c r="C28" s="36">
        <v>10.752206019999999</v>
      </c>
      <c r="D28" s="37">
        <v>76.027218140000002</v>
      </c>
      <c r="E28" s="38">
        <v>91.999524290000011</v>
      </c>
      <c r="F28" s="36">
        <v>3.7328395200000002</v>
      </c>
      <c r="G28" s="37">
        <v>95.73236381000001</v>
      </c>
      <c r="H28" s="31">
        <v>140.94141280413754</v>
      </c>
      <c r="I28" s="29">
        <v>34.716964249537327</v>
      </c>
      <c r="J28" s="44">
        <v>125.91854095425936</v>
      </c>
      <c r="K28" s="4"/>
      <c r="L28" s="4"/>
      <c r="M28" s="4"/>
      <c r="N28" s="8"/>
    </row>
    <row r="29" spans="1:15" s="6" customFormat="1" x14ac:dyDescent="0.2">
      <c r="A29" s="45" t="s">
        <v>16</v>
      </c>
      <c r="B29" s="56">
        <v>0</v>
      </c>
      <c r="C29" s="68">
        <v>2.0615899999999999E-3</v>
      </c>
      <c r="D29" s="69">
        <v>2.0615899999999999E-3</v>
      </c>
      <c r="E29" s="38">
        <v>0</v>
      </c>
      <c r="F29" s="84">
        <v>1.8007E-4</v>
      </c>
      <c r="G29" s="83">
        <v>1.8007E-4</v>
      </c>
      <c r="H29" s="38" t="s">
        <v>0</v>
      </c>
      <c r="I29" s="29" t="s">
        <v>0</v>
      </c>
      <c r="J29" s="37" t="s">
        <v>0</v>
      </c>
      <c r="K29" s="4"/>
      <c r="L29" s="4"/>
      <c r="M29" s="4"/>
      <c r="N29" s="8"/>
    </row>
    <row r="30" spans="1:15" s="6" customFormat="1" x14ac:dyDescent="0.2">
      <c r="A30" s="45" t="s">
        <v>17</v>
      </c>
      <c r="B30" s="56">
        <v>214.43068674</v>
      </c>
      <c r="C30" s="36">
        <v>31.036615250000001</v>
      </c>
      <c r="D30" s="37">
        <v>245.46730199000001</v>
      </c>
      <c r="E30" s="38">
        <v>240.30627325999998</v>
      </c>
      <c r="F30" s="36">
        <v>27.16166016</v>
      </c>
      <c r="G30" s="37">
        <v>267.46793342000001</v>
      </c>
      <c r="H30" s="38">
        <v>112.06710984952191</v>
      </c>
      <c r="I30" s="36">
        <v>87.514891495779324</v>
      </c>
      <c r="J30" s="37">
        <v>108.96275440828217</v>
      </c>
      <c r="K30" s="4"/>
      <c r="L30" s="4"/>
      <c r="M30" s="4"/>
      <c r="N30" s="8"/>
    </row>
    <row r="31" spans="1:15" s="6" customFormat="1" x14ac:dyDescent="0.2">
      <c r="A31" s="45" t="s">
        <v>18</v>
      </c>
      <c r="B31" s="56">
        <v>149.83104690999997</v>
      </c>
      <c r="C31" s="36">
        <v>9.9169491799999996</v>
      </c>
      <c r="D31" s="37">
        <v>159.74799608999999</v>
      </c>
      <c r="E31" s="38">
        <v>175.41080213999999</v>
      </c>
      <c r="F31" s="36">
        <v>3.49247518</v>
      </c>
      <c r="G31" s="37">
        <v>178.90327732</v>
      </c>
      <c r="H31" s="38">
        <v>117.07239971790706</v>
      </c>
      <c r="I31" s="36">
        <v>35.217233814643791</v>
      </c>
      <c r="J31" s="37">
        <v>111.99093678721839</v>
      </c>
      <c r="K31" s="4"/>
      <c r="L31" s="4"/>
      <c r="M31" s="4"/>
      <c r="N31" s="8"/>
    </row>
    <row r="32" spans="1:15" s="6" customFormat="1" x14ac:dyDescent="0.2">
      <c r="A32" s="45" t="s">
        <v>19</v>
      </c>
      <c r="B32" s="56">
        <v>1057.10580957</v>
      </c>
      <c r="C32" s="36">
        <v>521.90110560000005</v>
      </c>
      <c r="D32" s="37">
        <v>1579.0069151700002</v>
      </c>
      <c r="E32" s="38">
        <v>1279.2925284200001</v>
      </c>
      <c r="F32" s="36">
        <v>507.73279931000002</v>
      </c>
      <c r="G32" s="37">
        <v>1787.0253277300001</v>
      </c>
      <c r="H32" s="38">
        <v>121.01839918374672</v>
      </c>
      <c r="I32" s="36">
        <v>97.285250761499825</v>
      </c>
      <c r="J32" s="37">
        <v>113.17400263174935</v>
      </c>
      <c r="K32" s="4"/>
      <c r="L32" s="4"/>
      <c r="M32" s="4"/>
      <c r="N32" s="8"/>
    </row>
    <row r="33" spans="1:14" s="6" customFormat="1" x14ac:dyDescent="0.2">
      <c r="A33" s="45" t="s">
        <v>44</v>
      </c>
      <c r="B33" s="56">
        <v>5997.9761247500001</v>
      </c>
      <c r="C33" s="36">
        <v>4.5862696200000004</v>
      </c>
      <c r="D33" s="37">
        <v>6002.5623943700002</v>
      </c>
      <c r="E33" s="38">
        <v>342.64416662999997</v>
      </c>
      <c r="F33" s="36">
        <v>5.5874733000000001</v>
      </c>
      <c r="G33" s="37">
        <v>348.23163992999997</v>
      </c>
      <c r="H33" s="38">
        <v>5.7126630633975992</v>
      </c>
      <c r="I33" s="36">
        <v>121.8304583671642</v>
      </c>
      <c r="J33" s="37">
        <v>5.8013830936037891</v>
      </c>
      <c r="K33" s="4"/>
      <c r="L33" s="4"/>
      <c r="M33" s="4"/>
      <c r="N33" s="8"/>
    </row>
    <row r="34" spans="1:14" s="6" customFormat="1" x14ac:dyDescent="0.2">
      <c r="A34" s="70" t="s">
        <v>20</v>
      </c>
      <c r="B34" s="57">
        <v>11527.494392840001</v>
      </c>
      <c r="C34" s="58">
        <v>0</v>
      </c>
      <c r="D34" s="37">
        <v>11527.494392840001</v>
      </c>
      <c r="E34" s="59">
        <v>12018.87290203</v>
      </c>
      <c r="F34" s="58">
        <v>0</v>
      </c>
      <c r="G34" s="37">
        <v>12018.87290203</v>
      </c>
      <c r="H34" s="38">
        <v>104.2626653498544</v>
      </c>
      <c r="I34" s="36" t="s">
        <v>0</v>
      </c>
      <c r="J34" s="37">
        <v>104.2626653498544</v>
      </c>
      <c r="K34" s="4"/>
      <c r="L34" s="4"/>
      <c r="M34" s="4"/>
      <c r="N34" s="8"/>
    </row>
    <row r="35" spans="1:14" s="6" customFormat="1" ht="18" x14ac:dyDescent="0.25">
      <c r="A35" s="32" t="s">
        <v>21</v>
      </c>
      <c r="B35" s="33">
        <v>17.768669429999996</v>
      </c>
      <c r="C35" s="33">
        <v>-43.1035112</v>
      </c>
      <c r="D35" s="33">
        <v>-25.334841770000004</v>
      </c>
      <c r="E35" s="35">
        <v>-1.2746183700000002</v>
      </c>
      <c r="F35" s="33">
        <v>27.14305925</v>
      </c>
      <c r="G35" s="34">
        <v>25.868440880000001</v>
      </c>
      <c r="H35" s="46" t="s">
        <v>0</v>
      </c>
      <c r="I35" s="33" t="s">
        <v>0</v>
      </c>
      <c r="J35" s="47" t="s">
        <v>0</v>
      </c>
      <c r="K35" s="4"/>
      <c r="L35" s="4"/>
      <c r="M35" s="4"/>
      <c r="N35" s="8"/>
    </row>
    <row r="36" spans="1:14" s="6" customFormat="1" ht="18" customHeight="1" x14ac:dyDescent="0.2">
      <c r="A36" s="51" t="s">
        <v>22</v>
      </c>
      <c r="B36" s="56">
        <v>27.655298559999999</v>
      </c>
      <c r="C36" s="36">
        <v>10.250064740000001</v>
      </c>
      <c r="D36" s="37">
        <v>37.905363299999998</v>
      </c>
      <c r="E36" s="38">
        <v>0</v>
      </c>
      <c r="F36" s="36">
        <v>85.747550340000004</v>
      </c>
      <c r="G36" s="37">
        <v>85.747550340000004</v>
      </c>
      <c r="H36" s="48" t="s">
        <v>0</v>
      </c>
      <c r="I36" s="36" t="s">
        <v>0</v>
      </c>
      <c r="J36" s="49" t="s">
        <v>0</v>
      </c>
      <c r="K36" s="4"/>
      <c r="L36" s="4"/>
      <c r="M36" s="4"/>
      <c r="N36" s="4"/>
    </row>
    <row r="37" spans="1:14" s="6" customFormat="1" x14ac:dyDescent="0.2">
      <c r="A37" s="51" t="s">
        <v>23</v>
      </c>
      <c r="B37" s="56">
        <v>-9.8866291300000011</v>
      </c>
      <c r="C37" s="36">
        <v>-53.353575939999999</v>
      </c>
      <c r="D37" s="37">
        <v>-63.240205070000002</v>
      </c>
      <c r="E37" s="38">
        <v>-1.2746183700000002</v>
      </c>
      <c r="F37" s="36">
        <v>-58.604491090000003</v>
      </c>
      <c r="G37" s="37">
        <v>-59.879109460000002</v>
      </c>
      <c r="H37" s="48" t="s">
        <v>0</v>
      </c>
      <c r="I37" s="36" t="s">
        <v>0</v>
      </c>
      <c r="J37" s="49" t="s">
        <v>0</v>
      </c>
      <c r="K37" s="4"/>
      <c r="L37" s="4"/>
      <c r="M37" s="4"/>
      <c r="N37" s="4"/>
    </row>
    <row r="38" spans="1:14" ht="34.5" customHeight="1" thickBot="1" x14ac:dyDescent="0.25">
      <c r="A38" s="71" t="s">
        <v>28</v>
      </c>
      <c r="B38" s="72">
        <v>11104.208344110002</v>
      </c>
      <c r="C38" s="33">
        <v>-1919.4683993100014</v>
      </c>
      <c r="D38" s="47">
        <v>9184.7399448000015</v>
      </c>
      <c r="E38" s="35">
        <v>-1695.4563714299945</v>
      </c>
      <c r="F38" s="33">
        <v>-756.67359772000066</v>
      </c>
      <c r="G38" s="33">
        <v>-2452.1299691499953</v>
      </c>
      <c r="H38" s="35" t="s">
        <v>0</v>
      </c>
      <c r="I38" s="33" t="s">
        <v>0</v>
      </c>
      <c r="J38" s="50" t="s">
        <v>0</v>
      </c>
      <c r="K38" s="4"/>
      <c r="L38" s="4"/>
      <c r="M38" s="4"/>
      <c r="N38" s="4"/>
    </row>
    <row r="39" spans="1:14" s="6" customFormat="1" ht="58.5" hidden="1" customHeight="1" x14ac:dyDescent="0.2">
      <c r="A39" s="73"/>
      <c r="B39" s="117"/>
      <c r="C39" s="117"/>
      <c r="D39" s="117"/>
      <c r="E39" s="117"/>
      <c r="F39" s="117"/>
      <c r="G39" s="117"/>
      <c r="H39" s="117"/>
      <c r="I39" s="117"/>
      <c r="J39" s="117"/>
      <c r="K39" s="74"/>
      <c r="L39" s="74"/>
      <c r="M39" s="74"/>
      <c r="N39" s="74"/>
    </row>
    <row r="40" spans="1:14" s="6" customFormat="1" ht="62.25" customHeight="1" x14ac:dyDescent="0.2">
      <c r="A40" s="118" t="s">
        <v>99</v>
      </c>
      <c r="B40" s="118"/>
      <c r="C40" s="118"/>
      <c r="D40" s="118"/>
      <c r="E40" s="118"/>
      <c r="F40" s="118"/>
      <c r="G40" s="118"/>
      <c r="H40" s="118"/>
      <c r="I40" s="118"/>
      <c r="J40" s="118"/>
      <c r="K40" s="74"/>
      <c r="L40" s="74"/>
      <c r="M40" s="74"/>
      <c r="N40" s="74"/>
    </row>
  </sheetData>
  <mergeCells count="9">
    <mergeCell ref="B1:J1"/>
    <mergeCell ref="B2:J2"/>
    <mergeCell ref="A1:A2"/>
    <mergeCell ref="B39:J39"/>
    <mergeCell ref="A40:J40"/>
    <mergeCell ref="A3:J3"/>
    <mergeCell ref="B4:D4"/>
    <mergeCell ref="E4:G4"/>
    <mergeCell ref="H4:J4"/>
  </mergeCells>
  <hyperlinks>
    <hyperlink ref="B2" r:id="rId1"/>
  </hyperlinks>
  <printOptions horizontalCentered="1" verticalCentered="1"/>
  <pageMargins left="0.74803149606299213" right="0.27559055118110237" top="0.31496062992125984" bottom="0.47244094488188981" header="0" footer="0"/>
  <pageSetup paperSize="9" scale="59"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O45"/>
  <sheetViews>
    <sheetView view="pageBreakPreview" zoomScale="70" zoomScaleNormal="90" zoomScaleSheetLayoutView="70" workbookViewId="0">
      <pane xSplit="1" ySplit="4" topLeftCell="B23" activePane="bottomRight" state="frozen"/>
      <selection activeCell="M21" sqref="M21"/>
      <selection pane="topRight" activeCell="M21" sqref="M21"/>
      <selection pane="bottomLeft" activeCell="M21" sqref="M21"/>
      <selection pane="bottomRight" activeCell="O23" sqref="O23"/>
    </sheetView>
  </sheetViews>
  <sheetFormatPr defaultRowHeight="15" x14ac:dyDescent="0.2"/>
  <cols>
    <col min="1" max="1" width="46.140625" style="1" customWidth="1"/>
    <col min="2" max="2" width="13.42578125" style="2" customWidth="1"/>
    <col min="3" max="3" width="14.42578125" style="2" customWidth="1"/>
    <col min="4" max="4" width="12.85546875" style="2" customWidth="1"/>
    <col min="5" max="5" width="13.140625" style="2" customWidth="1"/>
    <col min="6" max="6" width="14.42578125" style="2" customWidth="1"/>
    <col min="7" max="7" width="12.7109375" style="2" customWidth="1"/>
    <col min="8" max="8" width="13.28515625" style="1" customWidth="1"/>
    <col min="9" max="9" width="14.85546875" style="1" customWidth="1"/>
    <col min="10" max="10" width="11.7109375" style="1" customWidth="1"/>
    <col min="11" max="11" width="13.7109375" style="1" customWidth="1"/>
    <col min="12" max="12" width="22.85546875" style="1" customWidth="1"/>
    <col min="13" max="13" width="20.85546875" style="1" bestFit="1" customWidth="1"/>
    <col min="14" max="14" width="19.140625" style="1" bestFit="1" customWidth="1"/>
    <col min="15" max="15" width="14.28515625" style="1" bestFit="1" customWidth="1"/>
    <col min="16" max="16" width="9.140625" style="1"/>
    <col min="17" max="17" width="9.42578125" style="1" bestFit="1" customWidth="1"/>
    <col min="18" max="16384" width="9.140625" style="1"/>
  </cols>
  <sheetData>
    <row r="1" spans="1:13" ht="60" customHeight="1" x14ac:dyDescent="0.2">
      <c r="A1" s="116"/>
      <c r="B1" s="112" t="s">
        <v>94</v>
      </c>
      <c r="C1" s="112"/>
      <c r="D1" s="112"/>
      <c r="E1" s="112"/>
      <c r="F1" s="112"/>
      <c r="G1" s="112"/>
      <c r="H1" s="112"/>
      <c r="I1" s="112"/>
      <c r="J1" s="113"/>
    </row>
    <row r="2" spans="1:13" ht="25.5" customHeight="1" x14ac:dyDescent="0.2">
      <c r="A2" s="116"/>
      <c r="B2" s="128" t="s">
        <v>96</v>
      </c>
      <c r="C2" s="115"/>
      <c r="D2" s="115"/>
      <c r="E2" s="115"/>
      <c r="F2" s="115"/>
      <c r="G2" s="115"/>
      <c r="H2" s="115"/>
      <c r="I2" s="115"/>
      <c r="J2" s="115"/>
    </row>
    <row r="3" spans="1:13" ht="51" customHeight="1" thickBot="1" x14ac:dyDescent="0.25">
      <c r="A3" s="119" t="s">
        <v>95</v>
      </c>
      <c r="B3" s="119"/>
      <c r="C3" s="119"/>
      <c r="D3" s="119"/>
      <c r="E3" s="119"/>
      <c r="F3" s="119"/>
      <c r="G3" s="119"/>
      <c r="H3" s="119"/>
      <c r="I3" s="119"/>
      <c r="J3" s="119"/>
    </row>
    <row r="4" spans="1:13" s="62" customFormat="1" ht="51.75" customHeight="1" thickBot="1" x14ac:dyDescent="0.25">
      <c r="A4" s="82" t="s">
        <v>1</v>
      </c>
      <c r="B4" s="120" t="s">
        <v>41</v>
      </c>
      <c r="C4" s="121"/>
      <c r="D4" s="122"/>
      <c r="E4" s="123" t="s">
        <v>31</v>
      </c>
      <c r="F4" s="121"/>
      <c r="G4" s="122"/>
      <c r="H4" s="124" t="s">
        <v>2</v>
      </c>
      <c r="I4" s="125"/>
      <c r="J4" s="126"/>
    </row>
    <row r="5" spans="1:13" s="3" customFormat="1" ht="40.5" customHeight="1" thickBot="1" x14ac:dyDescent="0.25">
      <c r="A5" s="81"/>
      <c r="B5" s="16" t="s">
        <v>3</v>
      </c>
      <c r="C5" s="17" t="s">
        <v>4</v>
      </c>
      <c r="D5" s="18" t="s">
        <v>5</v>
      </c>
      <c r="E5" s="19" t="s">
        <v>3</v>
      </c>
      <c r="F5" s="20" t="s">
        <v>4</v>
      </c>
      <c r="G5" s="18" t="s">
        <v>5</v>
      </c>
      <c r="H5" s="19" t="s">
        <v>3</v>
      </c>
      <c r="I5" s="20" t="s">
        <v>4</v>
      </c>
      <c r="J5" s="18" t="s">
        <v>5</v>
      </c>
    </row>
    <row r="6" spans="1:13" s="5" customFormat="1" ht="30.75" customHeight="1" x14ac:dyDescent="0.2">
      <c r="A6" s="77" t="s">
        <v>6</v>
      </c>
      <c r="B6" s="21">
        <v>402359.30092841003</v>
      </c>
      <c r="C6" s="21">
        <v>25079.307896340004</v>
      </c>
      <c r="D6" s="52">
        <v>427438.60882475006</v>
      </c>
      <c r="E6" s="21">
        <v>431722.17428063002</v>
      </c>
      <c r="F6" s="21">
        <v>31843.317657380001</v>
      </c>
      <c r="G6" s="52">
        <v>463565.49193801003</v>
      </c>
      <c r="H6" s="22">
        <v>107.2976748106649</v>
      </c>
      <c r="I6" s="21">
        <v>126.97048016236172</v>
      </c>
      <c r="J6" s="23">
        <v>108.45194663453344</v>
      </c>
      <c r="K6" s="4"/>
      <c r="L6" s="4"/>
      <c r="M6" s="4"/>
    </row>
    <row r="7" spans="1:13" s="6" customFormat="1" ht="30" x14ac:dyDescent="0.2">
      <c r="A7" s="61" t="s">
        <v>33</v>
      </c>
      <c r="B7" s="54">
        <v>35902.458756439999</v>
      </c>
      <c r="C7" s="54">
        <v>0</v>
      </c>
      <c r="D7" s="55">
        <v>35902.458756439999</v>
      </c>
      <c r="E7" s="54">
        <v>47900.451848140001</v>
      </c>
      <c r="F7" s="54">
        <v>0</v>
      </c>
      <c r="G7" s="55">
        <v>47900.451848140001</v>
      </c>
      <c r="H7" s="97">
        <v>133.41830478267136</v>
      </c>
      <c r="I7" s="98" t="s">
        <v>0</v>
      </c>
      <c r="J7" s="99">
        <v>133.41830478267136</v>
      </c>
      <c r="K7" s="4"/>
      <c r="L7" s="4"/>
      <c r="M7" s="4"/>
    </row>
    <row r="8" spans="1:13" s="6" customFormat="1" x14ac:dyDescent="0.2">
      <c r="A8" s="75" t="s">
        <v>42</v>
      </c>
      <c r="B8" s="100">
        <v>7221.9090785100007</v>
      </c>
      <c r="C8" s="100">
        <v>0</v>
      </c>
      <c r="D8" s="101">
        <v>7221.9090785100007</v>
      </c>
      <c r="E8" s="100">
        <v>9104.7694669699995</v>
      </c>
      <c r="F8" s="100">
        <v>0</v>
      </c>
      <c r="G8" s="55">
        <v>9104.7694669699995</v>
      </c>
      <c r="H8" s="79">
        <v>126.07150502715085</v>
      </c>
      <c r="I8" s="102" t="s">
        <v>0</v>
      </c>
      <c r="J8" s="103">
        <v>126.07150502715085</v>
      </c>
      <c r="K8" s="4"/>
      <c r="L8" s="4"/>
      <c r="M8" s="4"/>
    </row>
    <row r="9" spans="1:13" s="6" customFormat="1" x14ac:dyDescent="0.2">
      <c r="A9" s="75" t="s">
        <v>34</v>
      </c>
      <c r="B9" s="100">
        <v>6787.7473298999994</v>
      </c>
      <c r="C9" s="100">
        <v>0</v>
      </c>
      <c r="D9" s="101">
        <v>6787.7473298999994</v>
      </c>
      <c r="E9" s="100">
        <v>6469.7804431599998</v>
      </c>
      <c r="F9" s="100">
        <v>0</v>
      </c>
      <c r="G9" s="55">
        <v>6469.7804431599998</v>
      </c>
      <c r="H9" s="79">
        <v>95.315575679439974</v>
      </c>
      <c r="I9" s="102" t="s">
        <v>0</v>
      </c>
      <c r="J9" s="103">
        <v>95.315575679439974</v>
      </c>
      <c r="K9" s="4"/>
      <c r="L9" s="4"/>
      <c r="M9" s="4"/>
    </row>
    <row r="10" spans="1:13" s="6" customFormat="1" x14ac:dyDescent="0.2">
      <c r="A10" s="61" t="s">
        <v>7</v>
      </c>
      <c r="B10" s="54">
        <v>30144.976808020005</v>
      </c>
      <c r="C10" s="54">
        <v>60.835306729999999</v>
      </c>
      <c r="D10" s="55">
        <v>30205.812114750006</v>
      </c>
      <c r="E10" s="54">
        <v>36956.62396194</v>
      </c>
      <c r="F10" s="54">
        <v>0</v>
      </c>
      <c r="G10" s="55">
        <v>36956.62396194</v>
      </c>
      <c r="H10" s="24">
        <v>122.59629256741631</v>
      </c>
      <c r="I10" s="104" t="s">
        <v>0</v>
      </c>
      <c r="J10" s="105">
        <v>122.34938038263657</v>
      </c>
      <c r="K10" s="4"/>
      <c r="L10" s="4"/>
      <c r="M10" s="4"/>
    </row>
    <row r="11" spans="1:13" s="6" customFormat="1" x14ac:dyDescent="0.2">
      <c r="A11" s="61" t="s">
        <v>36</v>
      </c>
      <c r="B11" s="54">
        <v>144130.43789805999</v>
      </c>
      <c r="C11" s="54">
        <v>638.77468851999993</v>
      </c>
      <c r="D11" s="55">
        <v>144769.21258657999</v>
      </c>
      <c r="E11" s="54">
        <v>189360.91905381001</v>
      </c>
      <c r="F11" s="54">
        <v>0</v>
      </c>
      <c r="G11" s="55">
        <v>189360.91905381001</v>
      </c>
      <c r="H11" s="24">
        <v>131.38163028946076</v>
      </c>
      <c r="I11" s="29" t="s">
        <v>0</v>
      </c>
      <c r="J11" s="105">
        <v>130.80192650807001</v>
      </c>
      <c r="K11" s="4"/>
      <c r="L11" s="4"/>
      <c r="M11" s="4"/>
    </row>
    <row r="12" spans="1:13" s="6" customFormat="1" ht="45" x14ac:dyDescent="0.2">
      <c r="A12" s="76" t="s">
        <v>37</v>
      </c>
      <c r="B12" s="54">
        <v>32650.946925280005</v>
      </c>
      <c r="C12" s="54">
        <v>638.77468851999993</v>
      </c>
      <c r="D12" s="55">
        <v>33289.721613800008</v>
      </c>
      <c r="E12" s="54">
        <v>44217.805679810001</v>
      </c>
      <c r="F12" s="54">
        <v>0</v>
      </c>
      <c r="G12" s="55">
        <v>44217.805679810001</v>
      </c>
      <c r="H12" s="24">
        <v>135.42579877086001</v>
      </c>
      <c r="I12" s="29" t="s">
        <v>0</v>
      </c>
      <c r="J12" s="105">
        <v>132.82720171946357</v>
      </c>
      <c r="K12" s="4"/>
      <c r="L12" s="4"/>
      <c r="M12" s="4"/>
    </row>
    <row r="13" spans="1:13" s="6" customFormat="1" x14ac:dyDescent="0.2">
      <c r="A13" s="78" t="s">
        <v>35</v>
      </c>
      <c r="B13" s="54"/>
      <c r="C13" s="54"/>
      <c r="D13" s="55"/>
      <c r="E13" s="54"/>
      <c r="F13" s="54"/>
      <c r="G13" s="55"/>
      <c r="H13" s="24"/>
      <c r="I13" s="29"/>
      <c r="J13" s="105"/>
      <c r="K13" s="4"/>
      <c r="L13" s="4"/>
      <c r="M13" s="4"/>
    </row>
    <row r="14" spans="1:13" s="6" customFormat="1" ht="30" x14ac:dyDescent="0.2">
      <c r="A14" s="78" t="s">
        <v>38</v>
      </c>
      <c r="B14" s="54">
        <v>85129.964396470008</v>
      </c>
      <c r="C14" s="54">
        <v>638.77468851999993</v>
      </c>
      <c r="D14" s="55">
        <v>85768.739084990011</v>
      </c>
      <c r="E14" s="54">
        <v>116553.26102197</v>
      </c>
      <c r="F14" s="54">
        <v>0</v>
      </c>
      <c r="G14" s="55">
        <v>116553.26102197</v>
      </c>
      <c r="H14" s="24">
        <v>136.91214585636897</v>
      </c>
      <c r="I14" s="29" t="s">
        <v>0</v>
      </c>
      <c r="J14" s="105">
        <v>135.8924734878928</v>
      </c>
      <c r="K14" s="4"/>
      <c r="L14" s="4"/>
      <c r="M14" s="4"/>
    </row>
    <row r="15" spans="1:13" s="6" customFormat="1" x14ac:dyDescent="0.2">
      <c r="A15" s="78" t="s">
        <v>8</v>
      </c>
      <c r="B15" s="54">
        <v>-52479.017471190004</v>
      </c>
      <c r="C15" s="54">
        <v>0</v>
      </c>
      <c r="D15" s="55">
        <v>-52479.017471190004</v>
      </c>
      <c r="E15" s="54">
        <v>-72335.455342159999</v>
      </c>
      <c r="F15" s="54">
        <v>0</v>
      </c>
      <c r="G15" s="55">
        <v>-72335.455342159999</v>
      </c>
      <c r="H15" s="24">
        <v>137.83690859279295</v>
      </c>
      <c r="I15" s="29" t="s">
        <v>0</v>
      </c>
      <c r="J15" s="105">
        <v>137.83690859279295</v>
      </c>
      <c r="K15" s="4"/>
      <c r="L15" s="3"/>
      <c r="M15" s="3"/>
    </row>
    <row r="16" spans="1:13" s="6" customFormat="1" x14ac:dyDescent="0.2">
      <c r="A16" s="76" t="s">
        <v>39</v>
      </c>
      <c r="B16" s="54">
        <v>111479.49097278</v>
      </c>
      <c r="C16" s="54">
        <v>0</v>
      </c>
      <c r="D16" s="55">
        <v>111479.49097278</v>
      </c>
      <c r="E16" s="54">
        <v>145143.11337400001</v>
      </c>
      <c r="F16" s="54">
        <v>0</v>
      </c>
      <c r="G16" s="55">
        <v>145143.11337400001</v>
      </c>
      <c r="H16" s="24">
        <v>130.19714398358678</v>
      </c>
      <c r="I16" s="29" t="s">
        <v>0</v>
      </c>
      <c r="J16" s="105">
        <v>130.19714398358678</v>
      </c>
      <c r="K16" s="4"/>
      <c r="L16" s="3"/>
      <c r="M16" s="3"/>
    </row>
    <row r="17" spans="1:15" s="6" customFormat="1" x14ac:dyDescent="0.2">
      <c r="A17" s="61" t="s">
        <v>32</v>
      </c>
      <c r="B17" s="54">
        <v>31105.863982119998</v>
      </c>
      <c r="C17" s="54">
        <v>0</v>
      </c>
      <c r="D17" s="55">
        <v>31105.863982119998</v>
      </c>
      <c r="E17" s="54">
        <v>44894.070683039994</v>
      </c>
      <c r="F17" s="54">
        <v>0</v>
      </c>
      <c r="G17" s="55">
        <v>44894.070683039994</v>
      </c>
      <c r="H17" s="30">
        <v>144.32671186643654</v>
      </c>
      <c r="I17" s="29" t="s">
        <v>0</v>
      </c>
      <c r="J17" s="105">
        <v>144.32671186643654</v>
      </c>
      <c r="K17" s="4"/>
      <c r="L17" s="3"/>
      <c r="M17" s="15"/>
    </row>
    <row r="18" spans="1:15" s="6" customFormat="1" x14ac:dyDescent="0.2">
      <c r="A18" s="61" t="s">
        <v>24</v>
      </c>
      <c r="B18" s="54">
        <v>19582.617367199997</v>
      </c>
      <c r="C18" s="54">
        <v>0</v>
      </c>
      <c r="D18" s="55">
        <v>19582.617367199997</v>
      </c>
      <c r="E18" s="54">
        <v>28673.216152039997</v>
      </c>
      <c r="F18" s="54">
        <v>0</v>
      </c>
      <c r="G18" s="55">
        <v>28673.216152039997</v>
      </c>
      <c r="H18" s="30">
        <v>146.42177608017988</v>
      </c>
      <c r="I18" s="29" t="s">
        <v>0</v>
      </c>
      <c r="J18" s="105">
        <v>146.42177608017988</v>
      </c>
      <c r="K18" s="4"/>
      <c r="L18" s="3"/>
      <c r="M18" s="3"/>
    </row>
    <row r="19" spans="1:15" s="6" customFormat="1" x14ac:dyDescent="0.2">
      <c r="A19" s="61" t="s">
        <v>25</v>
      </c>
      <c r="B19" s="54">
        <v>22556.32578943</v>
      </c>
      <c r="C19" s="54">
        <v>0</v>
      </c>
      <c r="D19" s="55">
        <v>22556.32578943</v>
      </c>
      <c r="E19" s="54">
        <v>28744.876381459999</v>
      </c>
      <c r="F19" s="54">
        <v>0</v>
      </c>
      <c r="G19" s="55">
        <v>28744.876381459999</v>
      </c>
      <c r="H19" s="79">
        <v>127.43598691472164</v>
      </c>
      <c r="I19" s="29" t="s">
        <v>0</v>
      </c>
      <c r="J19" s="103">
        <v>127.43598691472164</v>
      </c>
      <c r="K19" s="4"/>
      <c r="L19" s="3"/>
      <c r="M19" s="3"/>
    </row>
    <row r="20" spans="1:15" s="6" customFormat="1" x14ac:dyDescent="0.2">
      <c r="A20" s="88" t="s">
        <v>57</v>
      </c>
      <c r="B20" s="54">
        <v>31081.020065059998</v>
      </c>
      <c r="C20" s="54">
        <v>0</v>
      </c>
      <c r="D20" s="55">
        <v>31081.020065059998</v>
      </c>
      <c r="E20" s="54">
        <v>16114.790158489999</v>
      </c>
      <c r="F20" s="54">
        <v>0</v>
      </c>
      <c r="G20" s="55">
        <v>16114.790158489999</v>
      </c>
      <c r="H20" s="79">
        <v>51.847687510763464</v>
      </c>
      <c r="I20" s="29" t="s">
        <v>0</v>
      </c>
      <c r="J20" s="103">
        <v>51.847687510763464</v>
      </c>
      <c r="K20" s="4"/>
      <c r="L20" s="3"/>
      <c r="M20" s="3"/>
    </row>
    <row r="21" spans="1:15" s="6" customFormat="1" x14ac:dyDescent="0.2">
      <c r="A21" s="89" t="s">
        <v>56</v>
      </c>
      <c r="B21" s="54">
        <v>19271.331009130001</v>
      </c>
      <c r="C21" s="54">
        <v>0</v>
      </c>
      <c r="D21" s="55">
        <v>19271.331009130001</v>
      </c>
      <c r="E21" s="54">
        <v>50.795524749999998</v>
      </c>
      <c r="F21" s="54">
        <v>0</v>
      </c>
      <c r="G21" s="55">
        <v>50.795524749999998</v>
      </c>
      <c r="H21" s="79" t="s">
        <v>0</v>
      </c>
      <c r="I21" s="29" t="s">
        <v>0</v>
      </c>
      <c r="J21" s="103" t="s">
        <v>0</v>
      </c>
      <c r="K21" s="4"/>
      <c r="L21" s="3"/>
      <c r="M21" s="3"/>
    </row>
    <row r="22" spans="1:15" s="6" customFormat="1" ht="45" x14ac:dyDescent="0.2">
      <c r="A22" s="85" t="s">
        <v>47</v>
      </c>
      <c r="B22" s="54">
        <v>52125</v>
      </c>
      <c r="C22" s="54">
        <v>0</v>
      </c>
      <c r="D22" s="55">
        <v>52125</v>
      </c>
      <c r="E22" s="54">
        <v>10000</v>
      </c>
      <c r="F22" s="54">
        <v>0</v>
      </c>
      <c r="G22" s="55">
        <v>10000</v>
      </c>
      <c r="H22" s="79" t="s">
        <v>0</v>
      </c>
      <c r="I22" s="29" t="s">
        <v>0</v>
      </c>
      <c r="J22" s="103" t="s">
        <v>0</v>
      </c>
      <c r="K22" s="4"/>
      <c r="L22" s="3"/>
      <c r="M22" s="3"/>
    </row>
    <row r="23" spans="1:15" s="6" customFormat="1" ht="75.75" customHeight="1" x14ac:dyDescent="0.2">
      <c r="A23" s="88" t="s">
        <v>58</v>
      </c>
      <c r="B23" s="54">
        <v>9069.9565020400005</v>
      </c>
      <c r="C23" s="54">
        <v>0</v>
      </c>
      <c r="D23" s="55">
        <v>9069.9565020400005</v>
      </c>
      <c r="E23" s="54">
        <v>91.566368099999991</v>
      </c>
      <c r="F23" s="54">
        <v>0</v>
      </c>
      <c r="G23" s="55">
        <v>91.566368099999991</v>
      </c>
      <c r="H23" s="79" t="s">
        <v>0</v>
      </c>
      <c r="I23" s="29" t="s">
        <v>0</v>
      </c>
      <c r="J23" s="103" t="s">
        <v>0</v>
      </c>
      <c r="K23" s="4"/>
      <c r="L23" s="3"/>
      <c r="M23" s="3"/>
    </row>
    <row r="24" spans="1:15" s="6" customFormat="1" x14ac:dyDescent="0.2">
      <c r="A24" s="89" t="s">
        <v>59</v>
      </c>
      <c r="B24" s="54">
        <v>8770.4</v>
      </c>
      <c r="C24" s="54">
        <v>0</v>
      </c>
      <c r="D24" s="55">
        <v>8770.4</v>
      </c>
      <c r="E24" s="54" t="s">
        <v>0</v>
      </c>
      <c r="F24" s="54" t="s">
        <v>0</v>
      </c>
      <c r="G24" s="55" t="s">
        <v>0</v>
      </c>
      <c r="H24" s="79" t="s">
        <v>0</v>
      </c>
      <c r="I24" s="29" t="s">
        <v>0</v>
      </c>
      <c r="J24" s="103" t="s">
        <v>0</v>
      </c>
      <c r="K24" s="4"/>
      <c r="L24" s="3"/>
      <c r="M24" s="3"/>
    </row>
    <row r="25" spans="1:15" s="7" customFormat="1" ht="30" x14ac:dyDescent="0.25">
      <c r="A25" s="61" t="s">
        <v>9</v>
      </c>
      <c r="B25" s="98">
        <v>0</v>
      </c>
      <c r="C25" s="54">
        <v>21603.316181890001</v>
      </c>
      <c r="D25" s="55">
        <v>21603.316181890001</v>
      </c>
      <c r="E25" s="98">
        <v>0</v>
      </c>
      <c r="F25" s="54">
        <v>27321.901549689999</v>
      </c>
      <c r="G25" s="55">
        <v>27321.901549689999</v>
      </c>
      <c r="H25" s="31" t="s">
        <v>0</v>
      </c>
      <c r="I25" s="27">
        <v>126.47086826694631</v>
      </c>
      <c r="J25" s="28">
        <v>126.47086826694631</v>
      </c>
      <c r="K25" s="4"/>
      <c r="L25" s="3"/>
      <c r="M25" s="86"/>
    </row>
    <row r="26" spans="1:15" s="5" customFormat="1" ht="18" x14ac:dyDescent="0.25">
      <c r="A26" s="32" t="s">
        <v>10</v>
      </c>
      <c r="B26" s="33">
        <v>399247.99314059998</v>
      </c>
      <c r="C26" s="33">
        <v>22963.027140619997</v>
      </c>
      <c r="D26" s="34">
        <v>422211.02028121997</v>
      </c>
      <c r="E26" s="33">
        <v>494937.59425988002</v>
      </c>
      <c r="F26" s="33">
        <v>28425.137465919997</v>
      </c>
      <c r="G26" s="34">
        <v>523362.73172580003</v>
      </c>
      <c r="H26" s="35">
        <v>123.96745951471364</v>
      </c>
      <c r="I26" s="33">
        <v>123.7865430017191</v>
      </c>
      <c r="J26" s="34">
        <v>123.95761990703285</v>
      </c>
      <c r="K26" s="15"/>
      <c r="L26" s="15"/>
      <c r="M26" s="3"/>
      <c r="N26" s="4"/>
      <c r="O26" s="4"/>
    </row>
    <row r="27" spans="1:15" s="6" customFormat="1" ht="30" x14ac:dyDescent="0.2">
      <c r="A27" s="45" t="s">
        <v>11</v>
      </c>
      <c r="B27" s="56">
        <v>12602.655721100004</v>
      </c>
      <c r="C27" s="36">
        <v>1115.3811677399999</v>
      </c>
      <c r="D27" s="37">
        <v>13718.036888840004</v>
      </c>
      <c r="E27" s="38">
        <v>14497.293317989999</v>
      </c>
      <c r="F27" s="36">
        <v>1456.23638203</v>
      </c>
      <c r="G27" s="37">
        <v>15953.529700019999</v>
      </c>
      <c r="H27" s="39">
        <v>115.03363766192467</v>
      </c>
      <c r="I27" s="40">
        <v>130.55952746455682</v>
      </c>
      <c r="J27" s="41">
        <v>116.29601107865972</v>
      </c>
      <c r="K27" s="15"/>
      <c r="L27" s="3"/>
      <c r="M27" s="3"/>
      <c r="N27" s="87"/>
      <c r="O27" s="9"/>
    </row>
    <row r="28" spans="1:15" s="11" customFormat="1" x14ac:dyDescent="0.2">
      <c r="A28" s="61" t="s">
        <v>27</v>
      </c>
      <c r="B28" s="57">
        <v>65648.41060032</v>
      </c>
      <c r="C28" s="58">
        <v>0</v>
      </c>
      <c r="D28" s="37">
        <v>65648.41060032</v>
      </c>
      <c r="E28" s="59">
        <v>82471.932956980003</v>
      </c>
      <c r="F28" s="58">
        <v>0</v>
      </c>
      <c r="G28" s="37">
        <v>82471.932956980003</v>
      </c>
      <c r="H28" s="38">
        <v>125.62670170201804</v>
      </c>
      <c r="I28" s="58" t="s">
        <v>0</v>
      </c>
      <c r="J28" s="106">
        <v>125.62670170201804</v>
      </c>
      <c r="K28" s="3"/>
      <c r="L28" s="3"/>
      <c r="M28" s="3"/>
      <c r="N28" s="8"/>
      <c r="O28" s="10"/>
    </row>
    <row r="29" spans="1:15" x14ac:dyDescent="0.2">
      <c r="A29" s="45" t="s">
        <v>12</v>
      </c>
      <c r="B29" s="56">
        <v>35067.266885680001</v>
      </c>
      <c r="C29" s="36">
        <v>2003.78083479</v>
      </c>
      <c r="D29" s="37">
        <v>37071.04772047</v>
      </c>
      <c r="E29" s="38">
        <v>42451.132512120006</v>
      </c>
      <c r="F29" s="36">
        <v>2317.6075188499999</v>
      </c>
      <c r="G29" s="37">
        <v>44768.740030970002</v>
      </c>
      <c r="H29" s="107">
        <v>121.05629061572307</v>
      </c>
      <c r="I29" s="98">
        <v>115.66172700183999</v>
      </c>
      <c r="J29" s="103">
        <v>120.76470125296585</v>
      </c>
      <c r="K29" s="3"/>
      <c r="L29" s="3"/>
      <c r="M29" s="3"/>
      <c r="N29" s="8"/>
    </row>
    <row r="30" spans="1:15" x14ac:dyDescent="0.2">
      <c r="A30" s="67" t="s">
        <v>13</v>
      </c>
      <c r="B30" s="56">
        <v>33274.798896</v>
      </c>
      <c r="C30" s="36">
        <v>6627.0685351100001</v>
      </c>
      <c r="D30" s="37">
        <v>39901.867431110004</v>
      </c>
      <c r="E30" s="38">
        <v>41584.20495539</v>
      </c>
      <c r="F30" s="36">
        <v>9169.1470614099999</v>
      </c>
      <c r="G30" s="37">
        <v>50753.352016799996</v>
      </c>
      <c r="H30" s="39">
        <v>124.97206996009488</v>
      </c>
      <c r="I30" s="40">
        <v>138.35901972089391</v>
      </c>
      <c r="J30" s="41">
        <v>127.19543040040651</v>
      </c>
      <c r="K30" s="3"/>
      <c r="L30" s="3"/>
      <c r="M30" s="3"/>
      <c r="N30" s="8"/>
    </row>
    <row r="31" spans="1:15" s="14" customFormat="1" x14ac:dyDescent="0.2">
      <c r="A31" s="45" t="s">
        <v>50</v>
      </c>
      <c r="B31" s="56">
        <v>21949.661343220003</v>
      </c>
      <c r="C31" s="36">
        <v>2263.8403671999999</v>
      </c>
      <c r="D31" s="37">
        <v>24213.501710420001</v>
      </c>
      <c r="E31" s="38">
        <v>17968.03853288</v>
      </c>
      <c r="F31" s="36">
        <v>2949.6391160999997</v>
      </c>
      <c r="G31" s="37">
        <v>20917.67764898</v>
      </c>
      <c r="H31" s="38">
        <v>81.860208464811322</v>
      </c>
      <c r="I31" s="36">
        <v>130.29360015115466</v>
      </c>
      <c r="J31" s="37">
        <v>86.388486469837275</v>
      </c>
      <c r="K31" s="12"/>
      <c r="L31" s="12"/>
      <c r="M31" s="12"/>
      <c r="N31" s="13"/>
    </row>
    <row r="32" spans="1:15" s="6" customFormat="1" ht="31.5" customHeight="1" x14ac:dyDescent="0.2">
      <c r="A32" s="45" t="s">
        <v>15</v>
      </c>
      <c r="B32" s="56">
        <v>1899.4770970999998</v>
      </c>
      <c r="C32" s="36">
        <v>680.9290342999999</v>
      </c>
      <c r="D32" s="37">
        <v>2580.4061313999996</v>
      </c>
      <c r="E32" s="38">
        <v>2078.6563838699999</v>
      </c>
      <c r="F32" s="36">
        <v>496.11631548000003</v>
      </c>
      <c r="G32" s="37">
        <v>2574.77269935</v>
      </c>
      <c r="H32" s="79">
        <v>109.43308487601982</v>
      </c>
      <c r="I32" s="29">
        <v>72.858740116730559</v>
      </c>
      <c r="J32" s="44">
        <v>99.781684286769888</v>
      </c>
      <c r="K32" s="4"/>
      <c r="L32" s="4"/>
      <c r="M32" s="4"/>
      <c r="N32" s="8"/>
    </row>
    <row r="33" spans="1:14" s="6" customFormat="1" x14ac:dyDescent="0.2">
      <c r="A33" s="45" t="s">
        <v>16</v>
      </c>
      <c r="B33" s="56">
        <v>0</v>
      </c>
      <c r="C33" s="36">
        <v>5.4684026799999996</v>
      </c>
      <c r="D33" s="37">
        <v>5.4684026799999996</v>
      </c>
      <c r="E33" s="38">
        <v>0</v>
      </c>
      <c r="F33" s="36">
        <v>6.4440229100000002</v>
      </c>
      <c r="G33" s="37">
        <v>6.4440229100000002</v>
      </c>
      <c r="H33" s="38" t="s">
        <v>0</v>
      </c>
      <c r="I33" s="104">
        <v>117.84104586094601</v>
      </c>
      <c r="J33" s="104">
        <v>117.84104586094601</v>
      </c>
      <c r="K33" s="4"/>
      <c r="L33" s="4"/>
      <c r="M33" s="4"/>
      <c r="N33" s="8"/>
    </row>
    <row r="34" spans="1:14" s="6" customFormat="1" x14ac:dyDescent="0.2">
      <c r="A34" s="45" t="s">
        <v>17</v>
      </c>
      <c r="B34" s="56">
        <v>4852.0989935799998</v>
      </c>
      <c r="C34" s="36">
        <v>1077.85629113</v>
      </c>
      <c r="D34" s="37">
        <v>5929.9552847100003</v>
      </c>
      <c r="E34" s="38">
        <v>5198.9624735500001</v>
      </c>
      <c r="F34" s="36">
        <v>1006.76807883</v>
      </c>
      <c r="G34" s="37">
        <v>6205.7305523800005</v>
      </c>
      <c r="H34" s="38">
        <v>107.14873048610403</v>
      </c>
      <c r="I34" s="36">
        <v>93.40466694075954</v>
      </c>
      <c r="J34" s="37">
        <v>104.65054548355648</v>
      </c>
      <c r="K34" s="4"/>
      <c r="L34" s="4"/>
      <c r="M34" s="4"/>
      <c r="N34" s="8"/>
    </row>
    <row r="35" spans="1:14" s="6" customFormat="1" x14ac:dyDescent="0.2">
      <c r="A35" s="45" t="s">
        <v>61</v>
      </c>
      <c r="B35" s="56">
        <v>4248.98433432</v>
      </c>
      <c r="C35" s="36">
        <v>192.77541255</v>
      </c>
      <c r="D35" s="37">
        <v>4441.7597468699996</v>
      </c>
      <c r="E35" s="38">
        <v>3601.83528368</v>
      </c>
      <c r="F35" s="36">
        <v>135.04346250999998</v>
      </c>
      <c r="G35" s="37">
        <v>3736.8787461900001</v>
      </c>
      <c r="H35" s="38">
        <v>84.769323684890253</v>
      </c>
      <c r="I35" s="36">
        <v>70.052223322294211</v>
      </c>
      <c r="J35" s="37">
        <v>84.130591458110445</v>
      </c>
      <c r="K35" s="4"/>
      <c r="L35" s="4"/>
      <c r="M35" s="4"/>
      <c r="N35" s="8"/>
    </row>
    <row r="36" spans="1:14" s="6" customFormat="1" x14ac:dyDescent="0.2">
      <c r="A36" s="45" t="s">
        <v>19</v>
      </c>
      <c r="B36" s="56">
        <v>15044.13768756</v>
      </c>
      <c r="C36" s="36">
        <v>8068.4631659699999</v>
      </c>
      <c r="D36" s="37">
        <v>23112.600853529999</v>
      </c>
      <c r="E36" s="38">
        <v>16705.075848730001</v>
      </c>
      <c r="F36" s="36">
        <v>10649.90615891</v>
      </c>
      <c r="G36" s="37">
        <v>27354.982007639999</v>
      </c>
      <c r="H36" s="38">
        <v>111.04043445802434</v>
      </c>
      <c r="I36" s="36">
        <v>131.9942340919103</v>
      </c>
      <c r="J36" s="37">
        <v>118.35527373572093</v>
      </c>
      <c r="K36" s="4"/>
      <c r="L36" s="4"/>
      <c r="M36" s="4"/>
      <c r="N36" s="8"/>
    </row>
    <row r="37" spans="1:14" s="6" customFormat="1" x14ac:dyDescent="0.2">
      <c r="A37" s="45" t="s">
        <v>55</v>
      </c>
      <c r="B37" s="56">
        <v>73721.938042210008</v>
      </c>
      <c r="C37" s="36">
        <v>184.50954478</v>
      </c>
      <c r="D37" s="37">
        <v>73906.447586990005</v>
      </c>
      <c r="E37" s="38">
        <v>117796.24563038</v>
      </c>
      <c r="F37" s="36">
        <v>201.64136358000002</v>
      </c>
      <c r="G37" s="37">
        <v>117997.88699396</v>
      </c>
      <c r="H37" s="38">
        <v>159.78452107829145</v>
      </c>
      <c r="I37" s="36">
        <v>109.28505829897696</v>
      </c>
      <c r="J37" s="37">
        <v>159.65844773566354</v>
      </c>
      <c r="K37" s="4"/>
      <c r="L37" s="4"/>
      <c r="M37" s="4"/>
      <c r="N37" s="8"/>
    </row>
    <row r="38" spans="1:14" s="6" customFormat="1" x14ac:dyDescent="0.2">
      <c r="A38" s="70" t="s">
        <v>20</v>
      </c>
      <c r="B38" s="57">
        <v>130938.56353951</v>
      </c>
      <c r="C38" s="58">
        <v>742.95438436999996</v>
      </c>
      <c r="D38" s="37">
        <v>131681.51792387999</v>
      </c>
      <c r="E38" s="59">
        <v>150584.21636431001</v>
      </c>
      <c r="F38" s="58">
        <v>36.587985310000001</v>
      </c>
      <c r="G38" s="37">
        <v>150620.80434962001</v>
      </c>
      <c r="H38" s="48">
        <v>115.00371799853451</v>
      </c>
      <c r="I38" s="36">
        <v>4.9246610666448074</v>
      </c>
      <c r="J38" s="37">
        <v>114.38264589013023</v>
      </c>
      <c r="K38" s="4"/>
      <c r="L38" s="4"/>
      <c r="M38" s="4"/>
      <c r="N38" s="8"/>
    </row>
    <row r="39" spans="1:14" s="6" customFormat="1" ht="18" x14ac:dyDescent="0.25">
      <c r="A39" s="32" t="s">
        <v>21</v>
      </c>
      <c r="B39" s="33">
        <v>-1020.3866869100002</v>
      </c>
      <c r="C39" s="33">
        <v>3480.2172867299996</v>
      </c>
      <c r="D39" s="33">
        <v>2459.8305998199994</v>
      </c>
      <c r="E39" s="35">
        <v>-3145.3020703900002</v>
      </c>
      <c r="F39" s="33">
        <v>3651.2553463700001</v>
      </c>
      <c r="G39" s="34">
        <v>505.95327597999994</v>
      </c>
      <c r="H39" s="46" t="s">
        <v>0</v>
      </c>
      <c r="I39" s="33" t="s">
        <v>0</v>
      </c>
      <c r="J39" s="47" t="s">
        <v>0</v>
      </c>
      <c r="K39" s="4"/>
      <c r="L39" s="4"/>
      <c r="M39" s="4"/>
      <c r="N39" s="8"/>
    </row>
    <row r="40" spans="1:14" s="6" customFormat="1" ht="18" customHeight="1" x14ac:dyDescent="0.2">
      <c r="A40" s="51" t="s">
        <v>22</v>
      </c>
      <c r="B40" s="56">
        <v>1808.9254292000001</v>
      </c>
      <c r="C40" s="36">
        <v>3875.9610665999999</v>
      </c>
      <c r="D40" s="37">
        <v>5684.8864957999995</v>
      </c>
      <c r="E40" s="38">
        <v>903.94023112000002</v>
      </c>
      <c r="F40" s="36">
        <v>4057.89729846</v>
      </c>
      <c r="G40" s="37">
        <v>4961.8375295799997</v>
      </c>
      <c r="H40" s="48" t="s">
        <v>0</v>
      </c>
      <c r="I40" s="36" t="s">
        <v>0</v>
      </c>
      <c r="J40" s="49" t="s">
        <v>0</v>
      </c>
      <c r="K40" s="4"/>
      <c r="L40" s="4"/>
      <c r="M40" s="4"/>
      <c r="N40" s="4"/>
    </row>
    <row r="41" spans="1:14" s="6" customFormat="1" x14ac:dyDescent="0.2">
      <c r="A41" s="51" t="s">
        <v>23</v>
      </c>
      <c r="B41" s="56">
        <v>-2829.3121161100003</v>
      </c>
      <c r="C41" s="36">
        <v>-395.74377987000003</v>
      </c>
      <c r="D41" s="37">
        <v>-3225.0558959800001</v>
      </c>
      <c r="E41" s="38">
        <v>-4049.2423015100003</v>
      </c>
      <c r="F41" s="36">
        <v>-406.64195208999996</v>
      </c>
      <c r="G41" s="37">
        <v>-4455.8842536000002</v>
      </c>
      <c r="H41" s="48" t="s">
        <v>0</v>
      </c>
      <c r="I41" s="36" t="s">
        <v>0</v>
      </c>
      <c r="J41" s="49" t="s">
        <v>0</v>
      </c>
      <c r="K41" s="4"/>
      <c r="L41" s="4"/>
      <c r="M41" s="4"/>
      <c r="N41" s="4"/>
    </row>
    <row r="42" spans="1:14" ht="34.5" customHeight="1" thickBot="1" x14ac:dyDescent="0.25">
      <c r="A42" s="71" t="s">
        <v>28</v>
      </c>
      <c r="B42" s="108">
        <v>-4131.6944747200014</v>
      </c>
      <c r="C42" s="109">
        <v>1363.9365310100011</v>
      </c>
      <c r="D42" s="110">
        <v>-2767.7579437099998</v>
      </c>
      <c r="E42" s="111">
        <v>60070.117908860004</v>
      </c>
      <c r="F42" s="109">
        <v>233.07515490999984</v>
      </c>
      <c r="G42" s="109">
        <v>60303.193063770006</v>
      </c>
      <c r="H42" s="111" t="s">
        <v>0</v>
      </c>
      <c r="I42" s="109" t="s">
        <v>0</v>
      </c>
      <c r="J42" s="50" t="s">
        <v>0</v>
      </c>
      <c r="K42" s="4"/>
      <c r="L42" s="4"/>
      <c r="M42" s="4"/>
      <c r="N42" s="4"/>
    </row>
    <row r="43" spans="1:14" s="6" customFormat="1" ht="58.5" hidden="1" customHeight="1" x14ac:dyDescent="0.2">
      <c r="A43" s="73"/>
      <c r="B43" s="117"/>
      <c r="C43" s="117"/>
      <c r="D43" s="117"/>
      <c r="E43" s="117"/>
      <c r="F43" s="117"/>
      <c r="G43" s="117"/>
      <c r="H43" s="117"/>
      <c r="I43" s="117"/>
      <c r="J43" s="117"/>
      <c r="K43" s="74"/>
      <c r="L43" s="74"/>
      <c r="M43" s="74"/>
      <c r="N43" s="74"/>
    </row>
    <row r="44" spans="1:14" s="6" customFormat="1" ht="124.5" customHeight="1" thickBot="1" x14ac:dyDescent="0.25">
      <c r="A44" s="118" t="s">
        <v>97</v>
      </c>
      <c r="B44" s="118"/>
      <c r="C44" s="118"/>
      <c r="D44" s="118"/>
      <c r="E44" s="118"/>
      <c r="F44" s="118"/>
      <c r="G44" s="118"/>
      <c r="H44" s="118"/>
      <c r="I44" s="118"/>
      <c r="J44" s="118"/>
      <c r="K44" s="74"/>
      <c r="L44" s="74"/>
      <c r="M44" s="74"/>
      <c r="N44" s="74"/>
    </row>
    <row r="45" spans="1:14" s="6" customFormat="1" ht="110.25" customHeight="1" x14ac:dyDescent="0.2">
      <c r="A45" s="127" t="s">
        <v>98</v>
      </c>
      <c r="B45" s="127"/>
      <c r="C45" s="127"/>
      <c r="D45" s="127"/>
      <c r="E45" s="127"/>
      <c r="F45" s="127"/>
      <c r="G45" s="127"/>
      <c r="H45" s="127"/>
      <c r="I45" s="127"/>
      <c r="J45" s="127"/>
      <c r="K45" s="74"/>
      <c r="L45" s="74"/>
      <c r="M45" s="74"/>
      <c r="N45" s="74"/>
    </row>
  </sheetData>
  <mergeCells count="10">
    <mergeCell ref="B43:J43"/>
    <mergeCell ref="A44:J44"/>
    <mergeCell ref="A45:J45"/>
    <mergeCell ref="A1:A2"/>
    <mergeCell ref="B1:J1"/>
    <mergeCell ref="B2:J2"/>
    <mergeCell ref="A3:J3"/>
    <mergeCell ref="B4:D4"/>
    <mergeCell ref="E4:G4"/>
    <mergeCell ref="H4:J4"/>
  </mergeCells>
  <hyperlinks>
    <hyperlink ref="B2" r:id="rId1"/>
  </hyperlinks>
  <printOptions horizontalCentered="1" verticalCentered="1"/>
  <pageMargins left="0.74803149606299213" right="0.27559055118110237" top="0.31496062992125984" bottom="0.47244094488188981" header="0" footer="0"/>
  <pageSetup paperSize="9" scale="44" orientation="landscape"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O45"/>
  <sheetViews>
    <sheetView view="pageBreakPreview" zoomScale="70" zoomScaleNormal="90" zoomScaleSheetLayoutView="70" workbookViewId="0">
      <pane xSplit="1" ySplit="4" topLeftCell="B23" activePane="bottomRight" state="frozen"/>
      <selection activeCell="M21" sqref="M21"/>
      <selection pane="topRight" activeCell="M21" sqref="M21"/>
      <selection pane="bottomLeft" activeCell="M21" sqref="M21"/>
      <selection pane="bottomRight" activeCell="K5" sqref="K5"/>
    </sheetView>
  </sheetViews>
  <sheetFormatPr defaultRowHeight="15" x14ac:dyDescent="0.2"/>
  <cols>
    <col min="1" max="1" width="46.140625" style="1" customWidth="1"/>
    <col min="2" max="2" width="13.42578125" style="2" customWidth="1"/>
    <col min="3" max="3" width="14.42578125" style="2" customWidth="1"/>
    <col min="4" max="4" width="12.85546875" style="2" customWidth="1"/>
    <col min="5" max="5" width="13.140625" style="2" customWidth="1"/>
    <col min="6" max="6" width="14.42578125" style="2" customWidth="1"/>
    <col min="7" max="7" width="12.7109375" style="2" customWidth="1"/>
    <col min="8" max="8" width="13.28515625" style="1" customWidth="1"/>
    <col min="9" max="9" width="14.85546875" style="1" customWidth="1"/>
    <col min="10" max="10" width="11.7109375" style="1" customWidth="1"/>
    <col min="11" max="11" width="13.7109375" style="1" customWidth="1"/>
    <col min="12" max="12" width="22.85546875" style="1" customWidth="1"/>
    <col min="13" max="13" width="20.85546875" style="1" bestFit="1" customWidth="1"/>
    <col min="14" max="14" width="19.140625" style="1" bestFit="1" customWidth="1"/>
    <col min="15" max="15" width="14.28515625" style="1" bestFit="1" customWidth="1"/>
    <col min="16" max="16" width="9.140625" style="1"/>
    <col min="17" max="17" width="9.42578125" style="1" bestFit="1" customWidth="1"/>
    <col min="18" max="16384" width="9.140625" style="1"/>
  </cols>
  <sheetData>
    <row r="1" spans="1:13" ht="60" customHeight="1" x14ac:dyDescent="0.2">
      <c r="A1" s="116"/>
      <c r="B1" s="112" t="s">
        <v>105</v>
      </c>
      <c r="C1" s="112"/>
      <c r="D1" s="112"/>
      <c r="E1" s="112"/>
      <c r="F1" s="112"/>
      <c r="G1" s="112"/>
      <c r="H1" s="112"/>
      <c r="I1" s="112"/>
      <c r="J1" s="113"/>
    </row>
    <row r="2" spans="1:13" ht="25.5" customHeight="1" x14ac:dyDescent="0.2">
      <c r="A2" s="116"/>
      <c r="B2" s="114" t="s">
        <v>108</v>
      </c>
      <c r="C2" s="115"/>
      <c r="D2" s="115"/>
      <c r="E2" s="115"/>
      <c r="F2" s="115"/>
      <c r="G2" s="115"/>
      <c r="H2" s="115"/>
      <c r="I2" s="115"/>
      <c r="J2" s="115"/>
    </row>
    <row r="3" spans="1:13" ht="51" customHeight="1" thickBot="1" x14ac:dyDescent="0.25">
      <c r="A3" s="119" t="s">
        <v>104</v>
      </c>
      <c r="B3" s="119"/>
      <c r="C3" s="119"/>
      <c r="D3" s="119"/>
      <c r="E3" s="119"/>
      <c r="F3" s="119"/>
      <c r="G3" s="119"/>
      <c r="H3" s="119"/>
      <c r="I3" s="119"/>
      <c r="J3" s="119"/>
    </row>
    <row r="4" spans="1:13" s="62" customFormat="1" ht="51.75" customHeight="1" thickBot="1" x14ac:dyDescent="0.25">
      <c r="A4" s="82" t="s">
        <v>1</v>
      </c>
      <c r="B4" s="120" t="s">
        <v>41</v>
      </c>
      <c r="C4" s="121"/>
      <c r="D4" s="122"/>
      <c r="E4" s="123" t="s">
        <v>31</v>
      </c>
      <c r="F4" s="121"/>
      <c r="G4" s="122"/>
      <c r="H4" s="124" t="s">
        <v>2</v>
      </c>
      <c r="I4" s="125"/>
      <c r="J4" s="126"/>
    </row>
    <row r="5" spans="1:13" s="3" customFormat="1" ht="40.5" customHeight="1" thickBot="1" x14ac:dyDescent="0.25">
      <c r="A5" s="81"/>
      <c r="B5" s="16" t="s">
        <v>3</v>
      </c>
      <c r="C5" s="17" t="s">
        <v>4</v>
      </c>
      <c r="D5" s="18" t="s">
        <v>5</v>
      </c>
      <c r="E5" s="19" t="s">
        <v>3</v>
      </c>
      <c r="F5" s="20" t="s">
        <v>4</v>
      </c>
      <c r="G5" s="18" t="s">
        <v>5</v>
      </c>
      <c r="H5" s="19" t="s">
        <v>3</v>
      </c>
      <c r="I5" s="20" t="s">
        <v>4</v>
      </c>
      <c r="J5" s="18" t="s">
        <v>5</v>
      </c>
    </row>
    <row r="6" spans="1:13" s="5" customFormat="1" ht="30.75" customHeight="1" x14ac:dyDescent="0.2">
      <c r="A6" s="77" t="s">
        <v>6</v>
      </c>
      <c r="B6" s="21">
        <v>452814.83671191009</v>
      </c>
      <c r="C6" s="21">
        <v>27038.471246220004</v>
      </c>
      <c r="D6" s="52">
        <v>479853.30795813008</v>
      </c>
      <c r="E6" s="21">
        <v>506686.48590983992</v>
      </c>
      <c r="F6" s="21">
        <v>36740.123801529997</v>
      </c>
      <c r="G6" s="52">
        <v>543426.60971136997</v>
      </c>
      <c r="H6" s="22">
        <v>111.89705920175139</v>
      </c>
      <c r="I6" s="21">
        <v>135.88092117695555</v>
      </c>
      <c r="J6" s="23">
        <v>113.24848671435792</v>
      </c>
      <c r="K6" s="4"/>
      <c r="L6" s="4"/>
      <c r="M6" s="4"/>
    </row>
    <row r="7" spans="1:13" s="6" customFormat="1" ht="30" x14ac:dyDescent="0.2">
      <c r="A7" s="61" t="s">
        <v>33</v>
      </c>
      <c r="B7" s="54">
        <v>39913.726120270003</v>
      </c>
      <c r="C7" s="54">
        <v>0</v>
      </c>
      <c r="D7" s="55">
        <v>39913.726120270003</v>
      </c>
      <c r="E7" s="54">
        <v>53060.091717619995</v>
      </c>
      <c r="F7" s="54">
        <v>0</v>
      </c>
      <c r="G7" s="55">
        <v>53060.091717619995</v>
      </c>
      <c r="H7" s="97">
        <v>132.93695396349796</v>
      </c>
      <c r="I7" s="98" t="s">
        <v>0</v>
      </c>
      <c r="J7" s="99">
        <v>132.93695396349796</v>
      </c>
      <c r="K7" s="4"/>
      <c r="L7" s="4"/>
      <c r="M7" s="4"/>
    </row>
    <row r="8" spans="1:13" s="6" customFormat="1" x14ac:dyDescent="0.2">
      <c r="A8" s="75" t="s">
        <v>42</v>
      </c>
      <c r="B8" s="100">
        <v>8052.8915121299997</v>
      </c>
      <c r="C8" s="100">
        <v>0</v>
      </c>
      <c r="D8" s="101">
        <v>8052.8915121299997</v>
      </c>
      <c r="E8" s="100">
        <v>10108.046700280001</v>
      </c>
      <c r="F8" s="100">
        <v>0</v>
      </c>
      <c r="G8" s="55">
        <v>10108.046700280001</v>
      </c>
      <c r="H8" s="79">
        <v>125.52071122595329</v>
      </c>
      <c r="I8" s="102" t="s">
        <v>0</v>
      </c>
      <c r="J8" s="103">
        <v>125.52071122595329</v>
      </c>
      <c r="K8" s="4"/>
      <c r="L8" s="4"/>
      <c r="M8" s="4"/>
    </row>
    <row r="9" spans="1:13" s="6" customFormat="1" x14ac:dyDescent="0.2">
      <c r="A9" s="75" t="s">
        <v>34</v>
      </c>
      <c r="B9" s="100">
        <v>7514.8556684700006</v>
      </c>
      <c r="C9" s="100">
        <v>0</v>
      </c>
      <c r="D9" s="101">
        <v>7514.8556684700006</v>
      </c>
      <c r="E9" s="100">
        <v>7055.2168295500005</v>
      </c>
      <c r="F9" s="100">
        <v>0</v>
      </c>
      <c r="G9" s="55">
        <v>7055.2168295500005</v>
      </c>
      <c r="H9" s="79">
        <v>93.883597247935157</v>
      </c>
      <c r="I9" s="102" t="s">
        <v>0</v>
      </c>
      <c r="J9" s="103">
        <v>93.883597247935157</v>
      </c>
      <c r="K9" s="4"/>
      <c r="L9" s="4"/>
      <c r="M9" s="4"/>
    </row>
    <row r="10" spans="1:13" s="6" customFormat="1" x14ac:dyDescent="0.2">
      <c r="A10" s="61" t="s">
        <v>7</v>
      </c>
      <c r="B10" s="54">
        <v>32436.865097220001</v>
      </c>
      <c r="C10" s="54">
        <v>60.835306729999999</v>
      </c>
      <c r="D10" s="55">
        <v>32497.700403950003</v>
      </c>
      <c r="E10" s="54">
        <v>47526.378671069993</v>
      </c>
      <c r="F10" s="54">
        <v>0</v>
      </c>
      <c r="G10" s="55">
        <v>47526.378671069993</v>
      </c>
      <c r="H10" s="24">
        <v>146.51964216832792</v>
      </c>
      <c r="I10" s="104" t="s">
        <v>0</v>
      </c>
      <c r="J10" s="105">
        <v>146.24535914945324</v>
      </c>
      <c r="K10" s="4"/>
      <c r="L10" s="4"/>
      <c r="M10" s="4"/>
    </row>
    <row r="11" spans="1:13" s="6" customFormat="1" x14ac:dyDescent="0.2">
      <c r="A11" s="61" t="s">
        <v>36</v>
      </c>
      <c r="B11" s="54">
        <v>162038.61051252999</v>
      </c>
      <c r="C11" s="54">
        <v>638.77468851999993</v>
      </c>
      <c r="D11" s="55">
        <v>162677.38520105</v>
      </c>
      <c r="E11" s="54">
        <v>215800.29734285001</v>
      </c>
      <c r="F11" s="54">
        <v>0</v>
      </c>
      <c r="G11" s="55">
        <v>215800.29734285001</v>
      </c>
      <c r="H11" s="24">
        <v>133.17831883417858</v>
      </c>
      <c r="I11" s="29" t="s">
        <v>0</v>
      </c>
      <c r="J11" s="105">
        <v>132.65537620742205</v>
      </c>
      <c r="K11" s="4"/>
      <c r="L11" s="4"/>
      <c r="M11" s="4"/>
    </row>
    <row r="12" spans="1:13" s="6" customFormat="1" ht="45" x14ac:dyDescent="0.2">
      <c r="A12" s="76" t="s">
        <v>37</v>
      </c>
      <c r="B12" s="54">
        <v>37013.123847110008</v>
      </c>
      <c r="C12" s="54">
        <v>638.77468851999993</v>
      </c>
      <c r="D12" s="55">
        <v>37651.898535630011</v>
      </c>
      <c r="E12" s="54">
        <v>53399.890900329985</v>
      </c>
      <c r="F12" s="54">
        <v>0</v>
      </c>
      <c r="G12" s="55">
        <v>53399.890900329985</v>
      </c>
      <c r="H12" s="24">
        <v>144.27285608453028</v>
      </c>
      <c r="I12" s="29" t="s">
        <v>0</v>
      </c>
      <c r="J12" s="105">
        <v>141.82522788272587</v>
      </c>
      <c r="K12" s="4"/>
      <c r="L12" s="4"/>
      <c r="M12" s="4"/>
    </row>
    <row r="13" spans="1:13" s="6" customFormat="1" x14ac:dyDescent="0.2">
      <c r="A13" s="78" t="s">
        <v>35</v>
      </c>
      <c r="B13" s="54"/>
      <c r="C13" s="54"/>
      <c r="D13" s="55"/>
      <c r="E13" s="54"/>
      <c r="F13" s="54"/>
      <c r="G13" s="55"/>
      <c r="H13" s="24"/>
      <c r="I13" s="29"/>
      <c r="J13" s="105"/>
      <c r="K13" s="4"/>
      <c r="L13" s="4"/>
      <c r="M13" s="4"/>
    </row>
    <row r="14" spans="1:13" s="6" customFormat="1" ht="30" x14ac:dyDescent="0.2">
      <c r="A14" s="78" t="s">
        <v>38</v>
      </c>
      <c r="B14" s="54">
        <v>95932.388413830005</v>
      </c>
      <c r="C14" s="54">
        <v>638.77468851999993</v>
      </c>
      <c r="D14" s="55">
        <v>96571.163102350009</v>
      </c>
      <c r="E14" s="54">
        <v>131845.58613993</v>
      </c>
      <c r="F14" s="54">
        <v>0</v>
      </c>
      <c r="G14" s="55">
        <v>131845.58613993</v>
      </c>
      <c r="H14" s="24">
        <v>137.43594662855554</v>
      </c>
      <c r="I14" s="29" t="s">
        <v>0</v>
      </c>
      <c r="J14" s="105">
        <v>136.5268698277919</v>
      </c>
      <c r="K14" s="4"/>
      <c r="L14" s="4"/>
      <c r="M14" s="4"/>
    </row>
    <row r="15" spans="1:13" s="6" customFormat="1" x14ac:dyDescent="0.2">
      <c r="A15" s="78" t="s">
        <v>8</v>
      </c>
      <c r="B15" s="54">
        <v>-58919.264566719998</v>
      </c>
      <c r="C15" s="54">
        <v>0</v>
      </c>
      <c r="D15" s="55">
        <v>-58919.264566719998</v>
      </c>
      <c r="E15" s="54">
        <v>-78445.695239600012</v>
      </c>
      <c r="F15" s="54">
        <v>0</v>
      </c>
      <c r="G15" s="55">
        <v>-78445.695239600012</v>
      </c>
      <c r="H15" s="24">
        <v>133.14099525252618</v>
      </c>
      <c r="I15" s="29" t="s">
        <v>0</v>
      </c>
      <c r="J15" s="105">
        <v>133.14099525252618</v>
      </c>
      <c r="K15" s="4"/>
      <c r="L15" s="3"/>
      <c r="M15" s="3"/>
    </row>
    <row r="16" spans="1:13" s="6" customFormat="1" x14ac:dyDescent="0.2">
      <c r="A16" s="76" t="s">
        <v>39</v>
      </c>
      <c r="B16" s="54">
        <v>125025.48666542</v>
      </c>
      <c r="C16" s="54">
        <v>0</v>
      </c>
      <c r="D16" s="55">
        <v>125025.48666542</v>
      </c>
      <c r="E16" s="54">
        <v>162400.40644252003</v>
      </c>
      <c r="F16" s="54">
        <v>0</v>
      </c>
      <c r="G16" s="55">
        <v>162400.40644252003</v>
      </c>
      <c r="H16" s="24">
        <v>129.8938406671584</v>
      </c>
      <c r="I16" s="29" t="s">
        <v>0</v>
      </c>
      <c r="J16" s="105">
        <v>129.8938406671584</v>
      </c>
      <c r="K16" s="4"/>
      <c r="L16" s="3"/>
      <c r="M16" s="3"/>
    </row>
    <row r="17" spans="1:15" s="6" customFormat="1" x14ac:dyDescent="0.2">
      <c r="A17" s="61" t="s">
        <v>32</v>
      </c>
      <c r="B17" s="54">
        <v>34650.96951332</v>
      </c>
      <c r="C17" s="54">
        <v>0</v>
      </c>
      <c r="D17" s="55">
        <v>34650.96951332</v>
      </c>
      <c r="E17" s="54">
        <v>50038.605311189996</v>
      </c>
      <c r="F17" s="54">
        <v>0</v>
      </c>
      <c r="G17" s="55">
        <v>50038.605311189996</v>
      </c>
      <c r="H17" s="30">
        <v>144.40751879093864</v>
      </c>
      <c r="I17" s="29" t="s">
        <v>0</v>
      </c>
      <c r="J17" s="105">
        <v>144.40751879093864</v>
      </c>
      <c r="K17" s="4"/>
      <c r="L17" s="3"/>
      <c r="M17" s="15"/>
    </row>
    <row r="18" spans="1:15" s="6" customFormat="1" x14ac:dyDescent="0.2">
      <c r="A18" s="61" t="s">
        <v>24</v>
      </c>
      <c r="B18" s="54">
        <v>22142.34451703</v>
      </c>
      <c r="C18" s="54">
        <v>0</v>
      </c>
      <c r="D18" s="55">
        <v>22142.34451703</v>
      </c>
      <c r="E18" s="54">
        <v>31820.625130689998</v>
      </c>
      <c r="F18" s="54">
        <v>0</v>
      </c>
      <c r="G18" s="55">
        <v>31820.625130689998</v>
      </c>
      <c r="H18" s="30">
        <v>143.70937597062627</v>
      </c>
      <c r="I18" s="29" t="s">
        <v>0</v>
      </c>
      <c r="J18" s="105">
        <v>143.70937597062627</v>
      </c>
      <c r="K18" s="4"/>
      <c r="L18" s="3"/>
      <c r="M18" s="3"/>
    </row>
    <row r="19" spans="1:15" s="6" customFormat="1" x14ac:dyDescent="0.2">
      <c r="A19" s="61" t="s">
        <v>25</v>
      </c>
      <c r="B19" s="54">
        <v>27580.35882935</v>
      </c>
      <c r="C19" s="54">
        <v>0</v>
      </c>
      <c r="D19" s="55">
        <v>27580.35882935</v>
      </c>
      <c r="E19" s="54">
        <v>32651.313201600002</v>
      </c>
      <c r="F19" s="54">
        <v>0</v>
      </c>
      <c r="G19" s="55">
        <v>32651.313201600002</v>
      </c>
      <c r="H19" s="79">
        <v>118.3861073150857</v>
      </c>
      <c r="I19" s="29" t="s">
        <v>0</v>
      </c>
      <c r="J19" s="103">
        <v>118.3861073150857</v>
      </c>
      <c r="K19" s="4"/>
      <c r="L19" s="3"/>
      <c r="M19" s="3"/>
    </row>
    <row r="20" spans="1:15" s="6" customFormat="1" x14ac:dyDescent="0.2">
      <c r="A20" s="88" t="s">
        <v>57</v>
      </c>
      <c r="B20" s="54">
        <v>35294.878128379998</v>
      </c>
      <c r="C20" s="54">
        <v>0</v>
      </c>
      <c r="D20" s="55">
        <v>35294.878128379998</v>
      </c>
      <c r="E20" s="54">
        <v>17980.011441679999</v>
      </c>
      <c r="F20" s="54">
        <v>0</v>
      </c>
      <c r="G20" s="55">
        <v>17980.011441679999</v>
      </c>
      <c r="H20" s="79">
        <v>50.942268099865132</v>
      </c>
      <c r="I20" s="29" t="s">
        <v>0</v>
      </c>
      <c r="J20" s="103">
        <v>50.942268099865132</v>
      </c>
      <c r="K20" s="4"/>
      <c r="L20" s="3"/>
      <c r="M20" s="3"/>
    </row>
    <row r="21" spans="1:15" s="6" customFormat="1" x14ac:dyDescent="0.2">
      <c r="A21" s="89" t="s">
        <v>56</v>
      </c>
      <c r="B21" s="54">
        <v>22082.776443439998</v>
      </c>
      <c r="C21" s="54">
        <v>0</v>
      </c>
      <c r="D21" s="55">
        <v>22082.776443439998</v>
      </c>
      <c r="E21" s="54">
        <v>49.793673290000001</v>
      </c>
      <c r="F21" s="54">
        <v>0</v>
      </c>
      <c r="G21" s="55">
        <v>49.793673290000001</v>
      </c>
      <c r="H21" s="79" t="s">
        <v>0</v>
      </c>
      <c r="I21" s="29" t="s">
        <v>0</v>
      </c>
      <c r="J21" s="103" t="s">
        <v>0</v>
      </c>
      <c r="K21" s="4"/>
      <c r="L21" s="3"/>
      <c r="M21" s="3"/>
    </row>
    <row r="22" spans="1:15" s="6" customFormat="1" ht="45" x14ac:dyDescent="0.2">
      <c r="A22" s="85" t="s">
        <v>47</v>
      </c>
      <c r="B22" s="54">
        <v>59125</v>
      </c>
      <c r="C22" s="54">
        <v>0</v>
      </c>
      <c r="D22" s="55">
        <v>59125</v>
      </c>
      <c r="E22" s="54">
        <v>24000</v>
      </c>
      <c r="F22" s="54">
        <v>0</v>
      </c>
      <c r="G22" s="55">
        <v>24000</v>
      </c>
      <c r="H22" s="79" t="s">
        <v>0</v>
      </c>
      <c r="I22" s="29" t="s">
        <v>0</v>
      </c>
      <c r="J22" s="103" t="s">
        <v>0</v>
      </c>
      <c r="K22" s="4"/>
      <c r="L22" s="3"/>
      <c r="M22" s="3"/>
    </row>
    <row r="23" spans="1:15" s="6" customFormat="1" ht="75.75" customHeight="1" x14ac:dyDescent="0.2">
      <c r="A23" s="88" t="s">
        <v>58</v>
      </c>
      <c r="B23" s="54">
        <v>9078.5083520400003</v>
      </c>
      <c r="C23" s="54">
        <v>0</v>
      </c>
      <c r="D23" s="55">
        <v>9078.5083520400003</v>
      </c>
      <c r="E23" s="98">
        <v>93.071310099999991</v>
      </c>
      <c r="F23" s="98">
        <v>0</v>
      </c>
      <c r="G23" s="94">
        <v>93.071310099999991</v>
      </c>
      <c r="H23" s="79" t="s">
        <v>0</v>
      </c>
      <c r="I23" s="29" t="s">
        <v>0</v>
      </c>
      <c r="J23" s="103" t="s">
        <v>0</v>
      </c>
      <c r="K23" s="4"/>
      <c r="L23" s="3"/>
      <c r="M23" s="3"/>
    </row>
    <row r="24" spans="1:15" s="6" customFormat="1" x14ac:dyDescent="0.2">
      <c r="A24" s="89" t="s">
        <v>59</v>
      </c>
      <c r="B24" s="54">
        <v>8770.4</v>
      </c>
      <c r="C24" s="54">
        <v>0</v>
      </c>
      <c r="D24" s="55">
        <v>8770.4</v>
      </c>
      <c r="E24" s="98" t="s">
        <v>0</v>
      </c>
      <c r="F24" s="98" t="s">
        <v>0</v>
      </c>
      <c r="G24" s="94" t="s">
        <v>0</v>
      </c>
      <c r="H24" s="79" t="s">
        <v>0</v>
      </c>
      <c r="I24" s="29" t="s">
        <v>0</v>
      </c>
      <c r="J24" s="103" t="s">
        <v>0</v>
      </c>
      <c r="K24" s="4"/>
      <c r="L24" s="3"/>
      <c r="M24" s="3"/>
    </row>
    <row r="25" spans="1:15" s="7" customFormat="1" ht="30" x14ac:dyDescent="0.25">
      <c r="A25" s="61" t="s">
        <v>9</v>
      </c>
      <c r="B25" s="98">
        <v>0</v>
      </c>
      <c r="C25" s="54">
        <v>23229.837495150001</v>
      </c>
      <c r="D25" s="55">
        <v>23229.837495150001</v>
      </c>
      <c r="E25" s="98">
        <v>0</v>
      </c>
      <c r="F25" s="54">
        <v>30031.860155150003</v>
      </c>
      <c r="G25" s="55">
        <v>30031.860155150003</v>
      </c>
      <c r="H25" s="31" t="s">
        <v>0</v>
      </c>
      <c r="I25" s="27">
        <v>129.2814044068115</v>
      </c>
      <c r="J25" s="28">
        <v>129.2814044068115</v>
      </c>
      <c r="K25" s="4"/>
      <c r="L25" s="3"/>
      <c r="M25" s="86"/>
    </row>
    <row r="26" spans="1:15" s="5" customFormat="1" ht="18" x14ac:dyDescent="0.25">
      <c r="A26" s="32" t="s">
        <v>10</v>
      </c>
      <c r="B26" s="33">
        <v>455243.65146741999</v>
      </c>
      <c r="C26" s="33">
        <v>25783.75708123</v>
      </c>
      <c r="D26" s="34">
        <v>481027.40854864998</v>
      </c>
      <c r="E26" s="33">
        <v>556421.40867379005</v>
      </c>
      <c r="F26" s="33">
        <v>32461.509167150001</v>
      </c>
      <c r="G26" s="34">
        <v>588882.91784094006</v>
      </c>
      <c r="H26" s="35">
        <v>122.22496829560092</v>
      </c>
      <c r="I26" s="33">
        <v>125.89906531031218</v>
      </c>
      <c r="J26" s="34">
        <v>122.4219051504176</v>
      </c>
      <c r="K26" s="15"/>
      <c r="L26" s="15"/>
      <c r="M26" s="3"/>
      <c r="N26" s="4"/>
      <c r="O26" s="4"/>
    </row>
    <row r="27" spans="1:15" s="6" customFormat="1" ht="30" x14ac:dyDescent="0.2">
      <c r="A27" s="45" t="s">
        <v>11</v>
      </c>
      <c r="B27" s="56">
        <v>14321.88169668999</v>
      </c>
      <c r="C27" s="36">
        <v>1231.43561944</v>
      </c>
      <c r="D27" s="37">
        <v>15553.317316129991</v>
      </c>
      <c r="E27" s="38">
        <v>16877.17066756</v>
      </c>
      <c r="F27" s="36">
        <v>1637.1552616900001</v>
      </c>
      <c r="G27" s="37">
        <v>18514.325929250001</v>
      </c>
      <c r="H27" s="39">
        <v>117.84185224390296</v>
      </c>
      <c r="I27" s="40">
        <v>132.9468821467502</v>
      </c>
      <c r="J27" s="41">
        <v>119.03779465779442</v>
      </c>
      <c r="K27" s="15"/>
      <c r="L27" s="3"/>
      <c r="M27" s="3"/>
      <c r="N27" s="87"/>
      <c r="O27" s="9"/>
    </row>
    <row r="28" spans="1:15" s="11" customFormat="1" x14ac:dyDescent="0.2">
      <c r="A28" s="61" t="s">
        <v>27</v>
      </c>
      <c r="B28" s="57">
        <v>77033.239229380008</v>
      </c>
      <c r="C28" s="58">
        <v>0</v>
      </c>
      <c r="D28" s="37">
        <v>77033.239229380008</v>
      </c>
      <c r="E28" s="59">
        <v>90478.033942490001</v>
      </c>
      <c r="F28" s="58">
        <v>0</v>
      </c>
      <c r="G28" s="37">
        <v>90478.033942490001</v>
      </c>
      <c r="H28" s="38">
        <v>117.45323817044194</v>
      </c>
      <c r="I28" s="58" t="s">
        <v>0</v>
      </c>
      <c r="J28" s="106">
        <v>117.45323817044194</v>
      </c>
      <c r="K28" s="3"/>
      <c r="L28" s="3"/>
      <c r="M28" s="3"/>
      <c r="N28" s="8"/>
      <c r="O28" s="10"/>
    </row>
    <row r="29" spans="1:15" x14ac:dyDescent="0.2">
      <c r="A29" s="45" t="s">
        <v>12</v>
      </c>
      <c r="B29" s="56">
        <v>39710.051169489998</v>
      </c>
      <c r="C29" s="36">
        <v>2229.8429534699999</v>
      </c>
      <c r="D29" s="37">
        <v>41939.894122959995</v>
      </c>
      <c r="E29" s="38">
        <v>46979.496375459996</v>
      </c>
      <c r="F29" s="36">
        <v>2621.1645604800001</v>
      </c>
      <c r="G29" s="37">
        <v>49600.660935939995</v>
      </c>
      <c r="H29" s="107">
        <v>118.30631034682537</v>
      </c>
      <c r="I29" s="98">
        <v>117.54929002515804</v>
      </c>
      <c r="J29" s="103">
        <v>118.26606140330267</v>
      </c>
      <c r="K29" s="3"/>
      <c r="L29" s="3"/>
      <c r="M29" s="3"/>
      <c r="N29" s="8"/>
    </row>
    <row r="30" spans="1:15" x14ac:dyDescent="0.2">
      <c r="A30" s="67" t="s">
        <v>13</v>
      </c>
      <c r="B30" s="56">
        <v>37704.364425330001</v>
      </c>
      <c r="C30" s="36">
        <v>7318.2368411899997</v>
      </c>
      <c r="D30" s="37">
        <v>45022.601266520003</v>
      </c>
      <c r="E30" s="38">
        <v>47334.80006917</v>
      </c>
      <c r="F30" s="36">
        <v>10884.51625226</v>
      </c>
      <c r="G30" s="37">
        <v>58219.31632143</v>
      </c>
      <c r="H30" s="39">
        <v>125.54196520912635</v>
      </c>
      <c r="I30" s="40">
        <v>148.7314019546011</v>
      </c>
      <c r="J30" s="41">
        <v>129.3113118382243</v>
      </c>
      <c r="K30" s="3"/>
      <c r="L30" s="3"/>
      <c r="M30" s="3"/>
      <c r="N30" s="8"/>
    </row>
    <row r="31" spans="1:15" s="14" customFormat="1" x14ac:dyDescent="0.2">
      <c r="A31" s="45" t="s">
        <v>50</v>
      </c>
      <c r="B31" s="56">
        <v>25544.17863672</v>
      </c>
      <c r="C31" s="36">
        <v>2680.18907425</v>
      </c>
      <c r="D31" s="37">
        <v>28224.36771097</v>
      </c>
      <c r="E31" s="38">
        <v>21428.852574050001</v>
      </c>
      <c r="F31" s="36">
        <v>3460.2616375300004</v>
      </c>
      <c r="G31" s="37">
        <v>24889.114211580003</v>
      </c>
      <c r="H31" s="38">
        <v>83.889378001944522</v>
      </c>
      <c r="I31" s="36">
        <v>129.10513182724949</v>
      </c>
      <c r="J31" s="37">
        <v>88.183070977729358</v>
      </c>
      <c r="K31" s="12"/>
      <c r="L31" s="12"/>
      <c r="M31" s="12"/>
      <c r="N31" s="13"/>
    </row>
    <row r="32" spans="1:15" s="6" customFormat="1" ht="31.5" customHeight="1" x14ac:dyDescent="0.2">
      <c r="A32" s="45" t="s">
        <v>15</v>
      </c>
      <c r="B32" s="56">
        <v>2248.3166943200004</v>
      </c>
      <c r="C32" s="36">
        <v>806.22073364999994</v>
      </c>
      <c r="D32" s="37">
        <v>3054.5374279700004</v>
      </c>
      <c r="E32" s="38">
        <v>2466.15602932</v>
      </c>
      <c r="F32" s="36">
        <v>561.46417023000004</v>
      </c>
      <c r="G32" s="37">
        <v>3027.6201995500001</v>
      </c>
      <c r="H32" s="79">
        <v>109.68899690823515</v>
      </c>
      <c r="I32" s="29">
        <v>69.641494791145533</v>
      </c>
      <c r="J32" s="44">
        <v>99.118778896813538</v>
      </c>
      <c r="K32" s="4"/>
      <c r="L32" s="4"/>
      <c r="M32" s="4"/>
      <c r="N32" s="8"/>
    </row>
    <row r="33" spans="1:14" s="6" customFormat="1" x14ac:dyDescent="0.2">
      <c r="A33" s="45" t="s">
        <v>16</v>
      </c>
      <c r="B33" s="56">
        <v>0</v>
      </c>
      <c r="C33" s="36">
        <v>8.4375713599999997</v>
      </c>
      <c r="D33" s="37">
        <v>8.4375713599999997</v>
      </c>
      <c r="E33" s="38">
        <v>0</v>
      </c>
      <c r="F33" s="36">
        <v>8.0878546399999998</v>
      </c>
      <c r="G33" s="37">
        <v>8.0878546399999998</v>
      </c>
      <c r="H33" s="38" t="s">
        <v>0</v>
      </c>
      <c r="I33" s="104">
        <v>95.855244298639036</v>
      </c>
      <c r="J33" s="104">
        <v>95.855244298639036</v>
      </c>
      <c r="K33" s="4"/>
      <c r="L33" s="4"/>
      <c r="M33" s="4"/>
      <c r="N33" s="8"/>
    </row>
    <row r="34" spans="1:14" s="6" customFormat="1" x14ac:dyDescent="0.2">
      <c r="A34" s="45" t="s">
        <v>17</v>
      </c>
      <c r="B34" s="56">
        <v>6922.7875703899999</v>
      </c>
      <c r="C34" s="36">
        <v>1199.88693285</v>
      </c>
      <c r="D34" s="37">
        <v>8122.6745032399995</v>
      </c>
      <c r="E34" s="38">
        <v>8325.4470585399995</v>
      </c>
      <c r="F34" s="36">
        <v>1122.2167145199999</v>
      </c>
      <c r="G34" s="37">
        <v>9447.6637730599996</v>
      </c>
      <c r="H34" s="38">
        <v>120.26148388763833</v>
      </c>
      <c r="I34" s="36">
        <v>93.526871890710908</v>
      </c>
      <c r="J34" s="37">
        <v>116.31222904834466</v>
      </c>
      <c r="K34" s="4"/>
      <c r="L34" s="4"/>
      <c r="M34" s="4"/>
      <c r="N34" s="8"/>
    </row>
    <row r="35" spans="1:14" s="6" customFormat="1" x14ac:dyDescent="0.2">
      <c r="A35" s="45" t="s">
        <v>61</v>
      </c>
      <c r="B35" s="56">
        <v>5665.7301626499993</v>
      </c>
      <c r="C35" s="36">
        <v>267.19494488999999</v>
      </c>
      <c r="D35" s="37">
        <v>5932.9251075399989</v>
      </c>
      <c r="E35" s="38">
        <v>4034.3635707100002</v>
      </c>
      <c r="F35" s="36">
        <v>155.37111981000001</v>
      </c>
      <c r="G35" s="37">
        <v>4189.7346905200002</v>
      </c>
      <c r="H35" s="38">
        <v>71.206419206223387</v>
      </c>
      <c r="I35" s="36">
        <v>58.148974290649058</v>
      </c>
      <c r="J35" s="37">
        <v>70.618364711790747</v>
      </c>
      <c r="K35" s="4"/>
      <c r="L35" s="4"/>
      <c r="M35" s="4"/>
      <c r="N35" s="8"/>
    </row>
    <row r="36" spans="1:14" s="6" customFormat="1" x14ac:dyDescent="0.2">
      <c r="A36" s="45" t="s">
        <v>19</v>
      </c>
      <c r="B36" s="56">
        <v>16986.274392799998</v>
      </c>
      <c r="C36" s="36">
        <v>9086.0233599300009</v>
      </c>
      <c r="D36" s="37">
        <v>26072.297752729999</v>
      </c>
      <c r="E36" s="38">
        <v>18615.02746361</v>
      </c>
      <c r="F36" s="36">
        <v>11699.382044010001</v>
      </c>
      <c r="G36" s="37">
        <v>30314.409507620003</v>
      </c>
      <c r="H36" s="38">
        <v>109.58864217747704</v>
      </c>
      <c r="I36" s="36">
        <v>128.76240331502004</v>
      </c>
      <c r="J36" s="37">
        <v>116.27057114460047</v>
      </c>
      <c r="K36" s="4"/>
      <c r="L36" s="4"/>
      <c r="M36" s="4"/>
      <c r="N36" s="8"/>
    </row>
    <row r="37" spans="1:14" s="6" customFormat="1" x14ac:dyDescent="0.2">
      <c r="A37" s="45" t="s">
        <v>55</v>
      </c>
      <c r="B37" s="56">
        <v>81982.866612160011</v>
      </c>
      <c r="C37" s="36">
        <v>213.33466583000001</v>
      </c>
      <c r="D37" s="37">
        <v>82196.201277990011</v>
      </c>
      <c r="E37" s="38">
        <v>130005.03433150001</v>
      </c>
      <c r="F37" s="36">
        <v>243.71091666999999</v>
      </c>
      <c r="G37" s="37">
        <v>130248.74524817</v>
      </c>
      <c r="H37" s="38">
        <v>158.57585822964765</v>
      </c>
      <c r="I37" s="36">
        <v>114.23877864472618</v>
      </c>
      <c r="J37" s="37">
        <v>158.46078434654765</v>
      </c>
      <c r="K37" s="4"/>
      <c r="L37" s="4"/>
      <c r="M37" s="4"/>
      <c r="N37" s="8"/>
    </row>
    <row r="38" spans="1:14" s="6" customFormat="1" x14ac:dyDescent="0.2">
      <c r="A38" s="70" t="s">
        <v>20</v>
      </c>
      <c r="B38" s="57">
        <v>147123.96087749</v>
      </c>
      <c r="C38" s="58">
        <v>742.95438436999996</v>
      </c>
      <c r="D38" s="37">
        <v>147866.91526186001</v>
      </c>
      <c r="E38" s="59">
        <v>169877.02659138001</v>
      </c>
      <c r="F38" s="58">
        <v>68.178635310000004</v>
      </c>
      <c r="G38" s="37">
        <v>169945.20522669001</v>
      </c>
      <c r="H38" s="48">
        <v>115.46523460773088</v>
      </c>
      <c r="I38" s="36">
        <v>9.1766919671405081</v>
      </c>
      <c r="J38" s="37">
        <v>114.93118993233287</v>
      </c>
      <c r="K38" s="4"/>
      <c r="L38" s="4"/>
      <c r="M38" s="4"/>
      <c r="N38" s="8"/>
    </row>
    <row r="39" spans="1:14" s="6" customFormat="1" ht="18" x14ac:dyDescent="0.25">
      <c r="A39" s="32" t="s">
        <v>21</v>
      </c>
      <c r="B39" s="33">
        <v>-1762.83777233</v>
      </c>
      <c r="C39" s="33">
        <v>4925.1054849000002</v>
      </c>
      <c r="D39" s="33">
        <v>3162.2677125700002</v>
      </c>
      <c r="E39" s="35">
        <v>-4051.4116653999999</v>
      </c>
      <c r="F39" s="33">
        <v>4138.4681683700001</v>
      </c>
      <c r="G39" s="34">
        <v>87.056502970000111</v>
      </c>
      <c r="H39" s="46" t="s">
        <v>0</v>
      </c>
      <c r="I39" s="33" t="s">
        <v>0</v>
      </c>
      <c r="J39" s="47" t="s">
        <v>0</v>
      </c>
      <c r="K39" s="4"/>
      <c r="L39" s="4"/>
      <c r="M39" s="4"/>
      <c r="N39" s="8"/>
    </row>
    <row r="40" spans="1:14" s="6" customFormat="1" ht="18" customHeight="1" x14ac:dyDescent="0.2">
      <c r="A40" s="51" t="s">
        <v>22</v>
      </c>
      <c r="B40" s="56">
        <v>1808.9254292000001</v>
      </c>
      <c r="C40" s="36">
        <v>5358.8100519</v>
      </c>
      <c r="D40" s="37">
        <v>7167.7354811000005</v>
      </c>
      <c r="E40" s="38">
        <v>903.94023112000002</v>
      </c>
      <c r="F40" s="36">
        <v>4598.2709889899998</v>
      </c>
      <c r="G40" s="37">
        <v>5502.2112201099999</v>
      </c>
      <c r="H40" s="48" t="s">
        <v>0</v>
      </c>
      <c r="I40" s="36" t="s">
        <v>0</v>
      </c>
      <c r="J40" s="49" t="s">
        <v>0</v>
      </c>
      <c r="K40" s="4"/>
      <c r="L40" s="4"/>
      <c r="M40" s="4"/>
      <c r="N40" s="4"/>
    </row>
    <row r="41" spans="1:14" s="6" customFormat="1" x14ac:dyDescent="0.2">
      <c r="A41" s="51" t="s">
        <v>23</v>
      </c>
      <c r="B41" s="56">
        <v>-3571.7632015300001</v>
      </c>
      <c r="C41" s="36">
        <v>-433.704567</v>
      </c>
      <c r="D41" s="37">
        <v>-4005.4677685300003</v>
      </c>
      <c r="E41" s="38">
        <v>-4955.3518965200001</v>
      </c>
      <c r="F41" s="36">
        <v>-459.80282061999998</v>
      </c>
      <c r="G41" s="37">
        <v>-5415.1547171399998</v>
      </c>
      <c r="H41" s="48" t="s">
        <v>0</v>
      </c>
      <c r="I41" s="36" t="s">
        <v>0</v>
      </c>
      <c r="J41" s="49" t="s">
        <v>0</v>
      </c>
      <c r="K41" s="4"/>
      <c r="L41" s="4"/>
      <c r="M41" s="4"/>
      <c r="N41" s="4"/>
    </row>
    <row r="42" spans="1:14" ht="34.5" customHeight="1" thickBot="1" x14ac:dyDescent="0.25">
      <c r="A42" s="71" t="s">
        <v>28</v>
      </c>
      <c r="B42" s="108">
        <v>665.97698317997742</v>
      </c>
      <c r="C42" s="109">
        <v>3670.3913199099979</v>
      </c>
      <c r="D42" s="110">
        <v>4336.3683030899756</v>
      </c>
      <c r="E42" s="111">
        <v>45683.511098550021</v>
      </c>
      <c r="F42" s="109">
        <v>-140.14646601000118</v>
      </c>
      <c r="G42" s="109">
        <v>45543.364632540019</v>
      </c>
      <c r="H42" s="111" t="s">
        <v>0</v>
      </c>
      <c r="I42" s="109" t="s">
        <v>0</v>
      </c>
      <c r="J42" s="50" t="s">
        <v>0</v>
      </c>
      <c r="K42" s="4"/>
      <c r="L42" s="4"/>
      <c r="M42" s="4"/>
      <c r="N42" s="4"/>
    </row>
    <row r="43" spans="1:14" s="6" customFormat="1" ht="58.5" hidden="1" customHeight="1" x14ac:dyDescent="0.2">
      <c r="A43" s="73"/>
      <c r="B43" s="117"/>
      <c r="C43" s="117"/>
      <c r="D43" s="117"/>
      <c r="E43" s="117"/>
      <c r="F43" s="117"/>
      <c r="G43" s="117"/>
      <c r="H43" s="117"/>
      <c r="I43" s="117"/>
      <c r="J43" s="117"/>
      <c r="K43" s="74"/>
      <c r="L43" s="74"/>
      <c r="M43" s="74"/>
      <c r="N43" s="74"/>
    </row>
    <row r="44" spans="1:14" s="6" customFormat="1" ht="124.5" customHeight="1" thickBot="1" x14ac:dyDescent="0.25">
      <c r="A44" s="118" t="s">
        <v>106</v>
      </c>
      <c r="B44" s="118"/>
      <c r="C44" s="118"/>
      <c r="D44" s="118"/>
      <c r="E44" s="118"/>
      <c r="F44" s="118"/>
      <c r="G44" s="118"/>
      <c r="H44" s="118"/>
      <c r="I44" s="118"/>
      <c r="J44" s="118"/>
      <c r="K44" s="74"/>
      <c r="L44" s="74"/>
      <c r="M44" s="74"/>
      <c r="N44" s="74"/>
    </row>
    <row r="45" spans="1:14" s="6" customFormat="1" ht="110.25" customHeight="1" x14ac:dyDescent="0.2">
      <c r="A45" s="127" t="s">
        <v>107</v>
      </c>
      <c r="B45" s="127"/>
      <c r="C45" s="127"/>
      <c r="D45" s="127"/>
      <c r="E45" s="127"/>
      <c r="F45" s="127"/>
      <c r="G45" s="127"/>
      <c r="H45" s="127"/>
      <c r="I45" s="127"/>
      <c r="J45" s="127"/>
      <c r="K45" s="74"/>
      <c r="L45" s="74"/>
      <c r="M45" s="74"/>
      <c r="N45" s="74"/>
    </row>
  </sheetData>
  <mergeCells count="10">
    <mergeCell ref="B43:J43"/>
    <mergeCell ref="A44:J44"/>
    <mergeCell ref="A45:J45"/>
    <mergeCell ref="A1:A2"/>
    <mergeCell ref="B1:J1"/>
    <mergeCell ref="B2:J2"/>
    <mergeCell ref="A3:J3"/>
    <mergeCell ref="B4:D4"/>
    <mergeCell ref="E4:G4"/>
    <mergeCell ref="H4:J4"/>
  </mergeCells>
  <hyperlinks>
    <hyperlink ref="B2" r:id="rId1"/>
  </hyperlinks>
  <printOptions horizontalCentered="1" verticalCentered="1"/>
  <pageMargins left="0.74803149606299213" right="0.27559055118110237" top="0.31496062992125984" bottom="0.47244094488188981" header="0" footer="0"/>
  <pageSetup paperSize="9" scale="44" orientation="landscape"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O45"/>
  <sheetViews>
    <sheetView tabSelected="1" view="pageBreakPreview" zoomScale="70" zoomScaleNormal="90" zoomScaleSheetLayoutView="70" workbookViewId="0">
      <pane xSplit="1" ySplit="4" topLeftCell="B23" activePane="bottomRight" state="frozen"/>
      <selection activeCell="M21" sqref="M21"/>
      <selection pane="topRight" activeCell="M21" sqref="M21"/>
      <selection pane="bottomLeft" activeCell="M21" sqref="M21"/>
      <selection pane="bottomRight" sqref="A1:J3"/>
    </sheetView>
  </sheetViews>
  <sheetFormatPr defaultRowHeight="15" x14ac:dyDescent="0.2"/>
  <cols>
    <col min="1" max="1" width="46.140625" style="1" customWidth="1"/>
    <col min="2" max="2" width="13.42578125" style="2" customWidth="1"/>
    <col min="3" max="3" width="14.42578125" style="2" customWidth="1"/>
    <col min="4" max="4" width="12.85546875" style="2" customWidth="1"/>
    <col min="5" max="5" width="13.140625" style="2" customWidth="1"/>
    <col min="6" max="6" width="14.42578125" style="2" customWidth="1"/>
    <col min="7" max="7" width="12.7109375" style="2" customWidth="1"/>
    <col min="8" max="8" width="13.28515625" style="1" customWidth="1"/>
    <col min="9" max="9" width="14.85546875" style="1" customWidth="1"/>
    <col min="10" max="10" width="11.7109375" style="1" customWidth="1"/>
    <col min="11" max="11" width="13.7109375" style="1" customWidth="1"/>
    <col min="12" max="12" width="22.85546875" style="1" customWidth="1"/>
    <col min="13" max="13" width="20.85546875" style="1" bestFit="1" customWidth="1"/>
    <col min="14" max="14" width="19.140625" style="1" bestFit="1" customWidth="1"/>
    <col min="15" max="15" width="14.28515625" style="1" bestFit="1" customWidth="1"/>
    <col min="16" max="16" width="9.140625" style="1"/>
    <col min="17" max="17" width="9.42578125" style="1" bestFit="1" customWidth="1"/>
    <col min="18" max="16384" width="9.140625" style="1"/>
  </cols>
  <sheetData>
    <row r="1" spans="1:13" ht="60" customHeight="1" x14ac:dyDescent="0.2">
      <c r="A1" s="129"/>
      <c r="B1" s="112" t="s">
        <v>110</v>
      </c>
      <c r="C1" s="112"/>
      <c r="D1" s="112"/>
      <c r="E1" s="112"/>
      <c r="F1" s="112"/>
      <c r="G1" s="112"/>
      <c r="H1" s="112"/>
      <c r="I1" s="112"/>
      <c r="J1" s="113"/>
    </row>
    <row r="2" spans="1:13" ht="25.5" customHeight="1" x14ac:dyDescent="0.2">
      <c r="A2" s="130"/>
      <c r="B2" s="128" t="s">
        <v>111</v>
      </c>
      <c r="C2" s="115"/>
      <c r="D2" s="115"/>
      <c r="E2" s="115"/>
      <c r="F2" s="115"/>
      <c r="G2" s="115"/>
      <c r="H2" s="115"/>
      <c r="I2" s="115"/>
      <c r="J2" s="131"/>
    </row>
    <row r="3" spans="1:13" ht="51" customHeight="1" thickBot="1" x14ac:dyDescent="0.25">
      <c r="A3" s="132" t="s">
        <v>109</v>
      </c>
      <c r="B3" s="133"/>
      <c r="C3" s="133"/>
      <c r="D3" s="133"/>
      <c r="E3" s="133"/>
      <c r="F3" s="133"/>
      <c r="G3" s="133"/>
      <c r="H3" s="133"/>
      <c r="I3" s="133"/>
      <c r="J3" s="134"/>
    </row>
    <row r="4" spans="1:13" s="62" customFormat="1" ht="51.75" customHeight="1" thickBot="1" x14ac:dyDescent="0.25">
      <c r="A4" s="82" t="s">
        <v>1</v>
      </c>
      <c r="B4" s="120" t="s">
        <v>41</v>
      </c>
      <c r="C4" s="121"/>
      <c r="D4" s="122"/>
      <c r="E4" s="123" t="s">
        <v>31</v>
      </c>
      <c r="F4" s="121"/>
      <c r="G4" s="122"/>
      <c r="H4" s="124" t="s">
        <v>2</v>
      </c>
      <c r="I4" s="125"/>
      <c r="J4" s="126"/>
    </row>
    <row r="5" spans="1:13" s="3" customFormat="1" ht="40.5" customHeight="1" thickBot="1" x14ac:dyDescent="0.25">
      <c r="A5" s="81"/>
      <c r="B5" s="16" t="s">
        <v>3</v>
      </c>
      <c r="C5" s="17" t="s">
        <v>4</v>
      </c>
      <c r="D5" s="18" t="s">
        <v>5</v>
      </c>
      <c r="E5" s="19" t="s">
        <v>3</v>
      </c>
      <c r="F5" s="20" t="s">
        <v>4</v>
      </c>
      <c r="G5" s="18" t="s">
        <v>5</v>
      </c>
      <c r="H5" s="19" t="s">
        <v>3</v>
      </c>
      <c r="I5" s="20" t="s">
        <v>4</v>
      </c>
      <c r="J5" s="18" t="s">
        <v>5</v>
      </c>
    </row>
    <row r="6" spans="1:13" s="5" customFormat="1" ht="30.75" customHeight="1" x14ac:dyDescent="0.2">
      <c r="A6" s="77" t="s">
        <v>6</v>
      </c>
      <c r="B6" s="21">
        <v>503758.65989425004</v>
      </c>
      <c r="C6" s="21">
        <v>30936.152308059995</v>
      </c>
      <c r="D6" s="52">
        <v>534694.81220231007</v>
      </c>
      <c r="E6" s="21">
        <v>574659.27948115987</v>
      </c>
      <c r="F6" s="21">
        <v>41623.940084809998</v>
      </c>
      <c r="G6" s="52">
        <v>616283.21956596989</v>
      </c>
      <c r="H6" s="22">
        <v>114.0743227325945</v>
      </c>
      <c r="I6" s="21">
        <v>134.54788969979774</v>
      </c>
      <c r="J6" s="23">
        <v>115.2588739411202</v>
      </c>
      <c r="K6" s="4"/>
      <c r="L6" s="4"/>
      <c r="M6" s="4"/>
    </row>
    <row r="7" spans="1:13" s="6" customFormat="1" ht="30" x14ac:dyDescent="0.2">
      <c r="A7" s="61" t="s">
        <v>33</v>
      </c>
      <c r="B7" s="54">
        <v>45061.993447100002</v>
      </c>
      <c r="C7" s="54">
        <v>0</v>
      </c>
      <c r="D7" s="55">
        <v>45061.993447100002</v>
      </c>
      <c r="E7" s="54">
        <v>59810.465081070004</v>
      </c>
      <c r="F7" s="54">
        <v>0</v>
      </c>
      <c r="G7" s="55">
        <v>59810.465081070004</v>
      </c>
      <c r="H7" s="97">
        <v>132.72929248299633</v>
      </c>
      <c r="I7" s="98" t="s">
        <v>0</v>
      </c>
      <c r="J7" s="99">
        <v>132.72929248299633</v>
      </c>
      <c r="K7" s="4"/>
      <c r="L7" s="4"/>
      <c r="M7" s="4"/>
    </row>
    <row r="8" spans="1:13" s="6" customFormat="1" x14ac:dyDescent="0.2">
      <c r="A8" s="75" t="s">
        <v>42</v>
      </c>
      <c r="B8" s="100">
        <v>9153.9766786100008</v>
      </c>
      <c r="C8" s="100">
        <v>0</v>
      </c>
      <c r="D8" s="101">
        <v>9153.9766786100008</v>
      </c>
      <c r="E8" s="100">
        <v>11457.211517</v>
      </c>
      <c r="F8" s="100">
        <v>0</v>
      </c>
      <c r="G8" s="55">
        <v>11457.211517</v>
      </c>
      <c r="H8" s="79">
        <v>125.16103021948857</v>
      </c>
      <c r="I8" s="102" t="s">
        <v>0</v>
      </c>
      <c r="J8" s="103">
        <v>125.16103021948857</v>
      </c>
      <c r="K8" s="4"/>
      <c r="L8" s="4"/>
      <c r="M8" s="4"/>
    </row>
    <row r="9" spans="1:13" s="6" customFormat="1" x14ac:dyDescent="0.2">
      <c r="A9" s="75" t="s">
        <v>34</v>
      </c>
      <c r="B9" s="100">
        <v>8217.95178485</v>
      </c>
      <c r="C9" s="100">
        <v>0</v>
      </c>
      <c r="D9" s="101">
        <v>8217.95178485</v>
      </c>
      <c r="E9" s="100">
        <v>7611.1528331499994</v>
      </c>
      <c r="F9" s="100">
        <v>0</v>
      </c>
      <c r="G9" s="55">
        <v>7611.1528331499994</v>
      </c>
      <c r="H9" s="79">
        <v>92.616177758323559</v>
      </c>
      <c r="I9" s="102" t="s">
        <v>0</v>
      </c>
      <c r="J9" s="103">
        <v>92.616177758323559</v>
      </c>
      <c r="K9" s="4"/>
      <c r="L9" s="4"/>
      <c r="M9" s="4"/>
    </row>
    <row r="10" spans="1:13" s="6" customFormat="1" x14ac:dyDescent="0.2">
      <c r="A10" s="61" t="s">
        <v>7</v>
      </c>
      <c r="B10" s="54">
        <v>34711.002170760003</v>
      </c>
      <c r="C10" s="54">
        <v>65.324034960000006</v>
      </c>
      <c r="D10" s="55">
        <v>34776.326205720005</v>
      </c>
      <c r="E10" s="54">
        <v>54344.127554939994</v>
      </c>
      <c r="F10" s="54">
        <v>0</v>
      </c>
      <c r="G10" s="55">
        <v>54344.127554939994</v>
      </c>
      <c r="H10" s="24">
        <v>156.56167830474982</v>
      </c>
      <c r="I10" s="104" t="s">
        <v>0</v>
      </c>
      <c r="J10" s="105">
        <v>156.26759202069331</v>
      </c>
      <c r="K10" s="4"/>
      <c r="L10" s="4"/>
      <c r="M10" s="4"/>
    </row>
    <row r="11" spans="1:13" s="6" customFormat="1" x14ac:dyDescent="0.2">
      <c r="A11" s="61" t="s">
        <v>36</v>
      </c>
      <c r="B11" s="54">
        <v>177777.80978885002</v>
      </c>
      <c r="C11" s="54">
        <v>674.57542129000001</v>
      </c>
      <c r="D11" s="55">
        <v>178452.38521014003</v>
      </c>
      <c r="E11" s="54">
        <v>235506.0299393</v>
      </c>
      <c r="F11" s="54">
        <v>0</v>
      </c>
      <c r="G11" s="55">
        <v>235506.0299393</v>
      </c>
      <c r="H11" s="24">
        <v>132.47211798762447</v>
      </c>
      <c r="I11" s="29" t="s">
        <v>0</v>
      </c>
      <c r="J11" s="105">
        <v>131.9713545223704</v>
      </c>
      <c r="K11" s="4"/>
      <c r="L11" s="4"/>
      <c r="M11" s="4"/>
    </row>
    <row r="12" spans="1:13" s="6" customFormat="1" ht="45" x14ac:dyDescent="0.2">
      <c r="A12" s="76" t="s">
        <v>37</v>
      </c>
      <c r="B12" s="54">
        <v>39011.314217270003</v>
      </c>
      <c r="C12" s="54">
        <v>674.57542129000001</v>
      </c>
      <c r="D12" s="55">
        <v>39685.889638560002</v>
      </c>
      <c r="E12" s="54">
        <v>54052.747130050004</v>
      </c>
      <c r="F12" s="54">
        <v>0</v>
      </c>
      <c r="G12" s="55">
        <v>54052.747130050004</v>
      </c>
      <c r="H12" s="24">
        <v>138.55659111868954</v>
      </c>
      <c r="I12" s="29" t="s">
        <v>0</v>
      </c>
      <c r="J12" s="105">
        <v>136.20142479439525</v>
      </c>
      <c r="K12" s="4"/>
      <c r="L12" s="4"/>
      <c r="M12" s="4"/>
    </row>
    <row r="13" spans="1:13" s="6" customFormat="1" x14ac:dyDescent="0.2">
      <c r="A13" s="78" t="s">
        <v>35</v>
      </c>
      <c r="B13" s="54"/>
      <c r="C13" s="54"/>
      <c r="D13" s="55"/>
      <c r="E13" s="54"/>
      <c r="F13" s="54"/>
      <c r="G13" s="55"/>
      <c r="H13" s="24"/>
      <c r="I13" s="29"/>
      <c r="J13" s="105"/>
      <c r="K13" s="4"/>
      <c r="L13" s="4"/>
      <c r="M13" s="4"/>
    </row>
    <row r="14" spans="1:13" s="6" customFormat="1" ht="30" x14ac:dyDescent="0.2">
      <c r="A14" s="78" t="s">
        <v>38</v>
      </c>
      <c r="B14" s="54">
        <v>107416.60965883</v>
      </c>
      <c r="C14" s="54">
        <v>674.57542129000001</v>
      </c>
      <c r="D14" s="55">
        <v>108091.18508012001</v>
      </c>
      <c r="E14" s="54">
        <v>148458.18217882002</v>
      </c>
      <c r="F14" s="54">
        <v>0</v>
      </c>
      <c r="G14" s="55">
        <v>148458.18217882002</v>
      </c>
      <c r="H14" s="24">
        <v>138.20784574224015</v>
      </c>
      <c r="I14" s="29" t="s">
        <v>0</v>
      </c>
      <c r="J14" s="105">
        <v>137.34531827806211</v>
      </c>
      <c r="K14" s="4"/>
      <c r="L14" s="4"/>
      <c r="M14" s="4"/>
    </row>
    <row r="15" spans="1:13" s="6" customFormat="1" x14ac:dyDescent="0.2">
      <c r="A15" s="78" t="s">
        <v>8</v>
      </c>
      <c r="B15" s="54">
        <v>-68405.295441559996</v>
      </c>
      <c r="C15" s="54">
        <v>0</v>
      </c>
      <c r="D15" s="55">
        <v>-68405.295441559996</v>
      </c>
      <c r="E15" s="54">
        <v>-94405.435048769999</v>
      </c>
      <c r="F15" s="54">
        <v>0</v>
      </c>
      <c r="G15" s="55">
        <v>-94405.435048769999</v>
      </c>
      <c r="H15" s="24">
        <v>138.00895740509219</v>
      </c>
      <c r="I15" s="29" t="s">
        <v>0</v>
      </c>
      <c r="J15" s="105">
        <v>138.00895740509219</v>
      </c>
      <c r="K15" s="4"/>
      <c r="L15" s="3"/>
      <c r="M15" s="3"/>
    </row>
    <row r="16" spans="1:13" s="6" customFormat="1" x14ac:dyDescent="0.2">
      <c r="A16" s="76" t="s">
        <v>39</v>
      </c>
      <c r="B16" s="54">
        <v>138766.49557158002</v>
      </c>
      <c r="C16" s="54">
        <v>0</v>
      </c>
      <c r="D16" s="55">
        <v>138766.49557158002</v>
      </c>
      <c r="E16" s="54">
        <v>181453.28280925</v>
      </c>
      <c r="F16" s="54">
        <v>0</v>
      </c>
      <c r="G16" s="55">
        <v>181453.28280925</v>
      </c>
      <c r="H16" s="24">
        <v>130.76159490937843</v>
      </c>
      <c r="I16" s="29" t="s">
        <v>0</v>
      </c>
      <c r="J16" s="105">
        <v>130.76159490937843</v>
      </c>
      <c r="K16" s="4"/>
      <c r="L16" s="3"/>
      <c r="M16" s="3"/>
    </row>
    <row r="17" spans="1:15" s="6" customFormat="1" x14ac:dyDescent="0.2">
      <c r="A17" s="61" t="s">
        <v>32</v>
      </c>
      <c r="B17" s="54">
        <v>38783.764324439995</v>
      </c>
      <c r="C17" s="54">
        <v>0</v>
      </c>
      <c r="D17" s="55">
        <v>38783.764324439995</v>
      </c>
      <c r="E17" s="54">
        <v>55116.254665389992</v>
      </c>
      <c r="F17" s="54">
        <v>0</v>
      </c>
      <c r="G17" s="55">
        <v>55116.254665389992</v>
      </c>
      <c r="H17" s="30">
        <v>142.111668698074</v>
      </c>
      <c r="I17" s="29" t="s">
        <v>0</v>
      </c>
      <c r="J17" s="105">
        <v>142.111668698074</v>
      </c>
      <c r="K17" s="4"/>
      <c r="L17" s="3"/>
      <c r="M17" s="15"/>
    </row>
    <row r="18" spans="1:15" s="6" customFormat="1" x14ac:dyDescent="0.2">
      <c r="A18" s="61" t="s">
        <v>24</v>
      </c>
      <c r="B18" s="54">
        <v>24326.833154669999</v>
      </c>
      <c r="C18" s="54">
        <v>0</v>
      </c>
      <c r="D18" s="55">
        <v>24326.833154669999</v>
      </c>
      <c r="E18" s="54">
        <v>35006.220517019996</v>
      </c>
      <c r="F18" s="54">
        <v>0</v>
      </c>
      <c r="G18" s="55">
        <v>35006.220517019996</v>
      </c>
      <c r="H18" s="30">
        <v>143.89962020313311</v>
      </c>
      <c r="I18" s="29" t="s">
        <v>0</v>
      </c>
      <c r="J18" s="105">
        <v>143.89962020313311</v>
      </c>
      <c r="K18" s="4"/>
      <c r="L18" s="3"/>
      <c r="M18" s="3"/>
    </row>
    <row r="19" spans="1:15" s="6" customFormat="1" x14ac:dyDescent="0.2">
      <c r="A19" s="61" t="s">
        <v>25</v>
      </c>
      <c r="B19" s="54">
        <v>36989.606871079995</v>
      </c>
      <c r="C19" s="54">
        <v>0</v>
      </c>
      <c r="D19" s="55">
        <v>36989.606871079995</v>
      </c>
      <c r="E19" s="54">
        <v>39699.139157329992</v>
      </c>
      <c r="F19" s="54">
        <v>0</v>
      </c>
      <c r="G19" s="55">
        <v>39699.139157329992</v>
      </c>
      <c r="H19" s="79">
        <v>107.32511782483533</v>
      </c>
      <c r="I19" s="29" t="s">
        <v>0</v>
      </c>
      <c r="J19" s="103">
        <v>107.32511782483533</v>
      </c>
      <c r="K19" s="4"/>
      <c r="L19" s="3"/>
      <c r="M19" s="3"/>
    </row>
    <row r="20" spans="1:15" s="6" customFormat="1" x14ac:dyDescent="0.2">
      <c r="A20" s="88" t="s">
        <v>57</v>
      </c>
      <c r="B20" s="54">
        <v>39881.040010660006</v>
      </c>
      <c r="C20" s="54">
        <v>0</v>
      </c>
      <c r="D20" s="55">
        <v>39881.040010660006</v>
      </c>
      <c r="E20" s="54">
        <v>20001.257886930001</v>
      </c>
      <c r="F20" s="54">
        <v>0</v>
      </c>
      <c r="G20" s="55">
        <v>20001.257886930001</v>
      </c>
      <c r="H20" s="79">
        <v>50.152297637132236</v>
      </c>
      <c r="I20" s="29" t="s">
        <v>0</v>
      </c>
      <c r="J20" s="103">
        <v>50.152297637132236</v>
      </c>
      <c r="K20" s="4"/>
      <c r="L20" s="3"/>
      <c r="M20" s="3"/>
    </row>
    <row r="21" spans="1:15" s="6" customFormat="1" x14ac:dyDescent="0.2">
      <c r="A21" s="89" t="s">
        <v>56</v>
      </c>
      <c r="B21" s="54">
        <v>25198.264926150001</v>
      </c>
      <c r="C21" s="54">
        <v>0</v>
      </c>
      <c r="D21" s="55">
        <v>25198.264926150001</v>
      </c>
      <c r="E21" s="54">
        <v>48.098025479999997</v>
      </c>
      <c r="F21" s="54">
        <v>0</v>
      </c>
      <c r="G21" s="55">
        <v>48.098025479999997</v>
      </c>
      <c r="H21" s="79" t="s">
        <v>0</v>
      </c>
      <c r="I21" s="29" t="s">
        <v>0</v>
      </c>
      <c r="J21" s="103" t="s">
        <v>0</v>
      </c>
      <c r="K21" s="4"/>
      <c r="L21" s="3"/>
      <c r="M21" s="3"/>
    </row>
    <row r="22" spans="1:15" s="6" customFormat="1" ht="45" x14ac:dyDescent="0.2">
      <c r="A22" s="85" t="s">
        <v>47</v>
      </c>
      <c r="B22" s="54">
        <v>61803.593517699999</v>
      </c>
      <c r="C22" s="54">
        <v>0</v>
      </c>
      <c r="D22" s="55">
        <v>61803.593517699999</v>
      </c>
      <c r="E22" s="54">
        <v>38163.777327709999</v>
      </c>
      <c r="F22" s="54">
        <v>0</v>
      </c>
      <c r="G22" s="55">
        <v>38163.777327709999</v>
      </c>
      <c r="H22" s="79" t="s">
        <v>0</v>
      </c>
      <c r="I22" s="29" t="s">
        <v>0</v>
      </c>
      <c r="J22" s="103" t="s">
        <v>0</v>
      </c>
      <c r="K22" s="4"/>
      <c r="L22" s="3"/>
      <c r="M22" s="3"/>
    </row>
    <row r="23" spans="1:15" s="6" customFormat="1" ht="75.75" customHeight="1" x14ac:dyDescent="0.2">
      <c r="A23" s="88" t="s">
        <v>58</v>
      </c>
      <c r="B23" s="54">
        <v>9085.8079820400017</v>
      </c>
      <c r="C23" s="54">
        <v>0</v>
      </c>
      <c r="D23" s="55">
        <v>9085.8079820400017</v>
      </c>
      <c r="E23" s="98">
        <v>104.17732509999999</v>
      </c>
      <c r="F23" s="98">
        <v>0</v>
      </c>
      <c r="G23" s="94">
        <v>104.17732509999999</v>
      </c>
      <c r="H23" s="79" t="s">
        <v>0</v>
      </c>
      <c r="I23" s="29" t="s">
        <v>0</v>
      </c>
      <c r="J23" s="103" t="s">
        <v>0</v>
      </c>
      <c r="K23" s="4"/>
      <c r="L23" s="3"/>
      <c r="M23" s="3"/>
    </row>
    <row r="24" spans="1:15" s="6" customFormat="1" x14ac:dyDescent="0.2">
      <c r="A24" s="89" t="s">
        <v>59</v>
      </c>
      <c r="B24" s="54">
        <v>8770.4</v>
      </c>
      <c r="C24" s="54">
        <v>0</v>
      </c>
      <c r="D24" s="55">
        <v>8770.4</v>
      </c>
      <c r="E24" s="98" t="s">
        <v>0</v>
      </c>
      <c r="F24" s="98" t="s">
        <v>0</v>
      </c>
      <c r="G24" s="94" t="s">
        <v>0</v>
      </c>
      <c r="H24" s="79" t="s">
        <v>0</v>
      </c>
      <c r="I24" s="29" t="s">
        <v>0</v>
      </c>
      <c r="J24" s="103" t="s">
        <v>0</v>
      </c>
      <c r="K24" s="4"/>
      <c r="L24" s="3"/>
      <c r="M24" s="3"/>
    </row>
    <row r="25" spans="1:15" s="7" customFormat="1" ht="30" x14ac:dyDescent="0.25">
      <c r="A25" s="61" t="s">
        <v>9</v>
      </c>
      <c r="B25" s="98">
        <v>0</v>
      </c>
      <c r="C25" s="54">
        <v>26405.607728029998</v>
      </c>
      <c r="D25" s="55">
        <v>26405.607728029998</v>
      </c>
      <c r="E25" s="98">
        <v>0</v>
      </c>
      <c r="F25" s="54">
        <v>34082.805390879999</v>
      </c>
      <c r="G25" s="55">
        <v>34082.805390879999</v>
      </c>
      <c r="H25" s="31" t="s">
        <v>0</v>
      </c>
      <c r="I25" s="27">
        <v>129.07411842939908</v>
      </c>
      <c r="J25" s="28">
        <v>129.07411842939908</v>
      </c>
      <c r="K25" s="4"/>
      <c r="L25" s="3"/>
      <c r="M25" s="86"/>
    </row>
    <row r="26" spans="1:15" s="5" customFormat="1" ht="18" x14ac:dyDescent="0.25">
      <c r="A26" s="32" t="s">
        <v>10</v>
      </c>
      <c r="B26" s="33">
        <v>544651.93161960994</v>
      </c>
      <c r="C26" s="33">
        <v>32259.478632459999</v>
      </c>
      <c r="D26" s="34">
        <v>576911.41025206994</v>
      </c>
      <c r="E26" s="33">
        <v>642604.67846634996</v>
      </c>
      <c r="F26" s="33">
        <v>42279.047007300003</v>
      </c>
      <c r="G26" s="34">
        <f t="shared" ref="G26:G42" si="0">E26+F26</f>
        <v>684883.72547364992</v>
      </c>
      <c r="H26" s="35">
        <f>E26/B26*100</f>
        <v>117.98446698893765</v>
      </c>
      <c r="I26" s="33">
        <f>F26/C26*100</f>
        <v>131.05930039662252</v>
      </c>
      <c r="J26" s="34">
        <f>G26/D26*100</f>
        <v>118.71557977582792</v>
      </c>
      <c r="K26" s="15"/>
      <c r="L26" s="15"/>
      <c r="M26" s="3"/>
      <c r="N26" s="4"/>
      <c r="O26" s="4"/>
    </row>
    <row r="27" spans="1:15" s="6" customFormat="1" ht="30" x14ac:dyDescent="0.2">
      <c r="A27" s="45" t="s">
        <v>11</v>
      </c>
      <c r="B27" s="56">
        <v>17123.867613969996</v>
      </c>
      <c r="C27" s="36">
        <v>1487.4972907700001</v>
      </c>
      <c r="D27" s="37">
        <v>18611.364904739996</v>
      </c>
      <c r="E27" s="38">
        <f>115953.55195476-E28</f>
        <v>20159.366353420002</v>
      </c>
      <c r="F27" s="36">
        <v>2095.7200964899998</v>
      </c>
      <c r="G27" s="37">
        <f t="shared" si="0"/>
        <v>22255.086449910003</v>
      </c>
      <c r="H27" s="39">
        <f>E27/B27*100</f>
        <v>117.72671225847124</v>
      </c>
      <c r="I27" s="40">
        <f>F27/C27*100</f>
        <v>140.88900258804199</v>
      </c>
      <c r="J27" s="41">
        <f t="shared" ref="J27:J37" si="1">G27/D27*100</f>
        <v>119.57793833939611</v>
      </c>
      <c r="K27" s="15"/>
      <c r="L27" s="3"/>
      <c r="M27" s="3"/>
      <c r="N27" s="87"/>
      <c r="O27" s="9"/>
    </row>
    <row r="28" spans="1:15" s="11" customFormat="1" x14ac:dyDescent="0.2">
      <c r="A28" s="61" t="s">
        <v>27</v>
      </c>
      <c r="B28" s="57">
        <v>84505.35212113001</v>
      </c>
      <c r="C28" s="58">
        <v>0</v>
      </c>
      <c r="D28" s="37">
        <v>84505.35212113001</v>
      </c>
      <c r="E28" s="59">
        <v>95794.185601339996</v>
      </c>
      <c r="F28" s="58">
        <v>0</v>
      </c>
      <c r="G28" s="37">
        <f t="shared" si="0"/>
        <v>95794.185601339996</v>
      </c>
      <c r="H28" s="38">
        <f t="shared" ref="H28:H29" si="2">E28/B28*100</f>
        <v>113.35872012464792</v>
      </c>
      <c r="I28" s="58" t="s">
        <v>0</v>
      </c>
      <c r="J28" s="106">
        <f t="shared" si="1"/>
        <v>113.35872012464792</v>
      </c>
      <c r="K28" s="3"/>
      <c r="L28" s="3"/>
      <c r="M28" s="3"/>
      <c r="N28" s="8"/>
      <c r="O28" s="10"/>
    </row>
    <row r="29" spans="1:15" x14ac:dyDescent="0.2">
      <c r="A29" s="45" t="s">
        <v>12</v>
      </c>
      <c r="B29" s="56">
        <v>48229.715508610003</v>
      </c>
      <c r="C29" s="36">
        <v>3775.48217965</v>
      </c>
      <c r="D29" s="37">
        <v>52005.197688259999</v>
      </c>
      <c r="E29" s="38">
        <v>55851.846417610002</v>
      </c>
      <c r="F29" s="36">
        <v>3498.9232979000003</v>
      </c>
      <c r="G29" s="37">
        <f t="shared" si="0"/>
        <v>59350.769715510003</v>
      </c>
      <c r="H29" s="107">
        <f t="shared" si="2"/>
        <v>115.8038064886352</v>
      </c>
      <c r="I29" s="98">
        <f>F29/C29*100</f>
        <v>92.674872543680294</v>
      </c>
      <c r="J29" s="103">
        <f t="shared" si="1"/>
        <v>114.12468821151745</v>
      </c>
      <c r="K29" s="3"/>
      <c r="L29" s="3"/>
      <c r="M29" s="3"/>
      <c r="N29" s="8"/>
    </row>
    <row r="30" spans="1:15" x14ac:dyDescent="0.2">
      <c r="A30" s="67" t="s">
        <v>13</v>
      </c>
      <c r="B30" s="56">
        <v>45788.235457670002</v>
      </c>
      <c r="C30" s="36">
        <v>8855.1839148199997</v>
      </c>
      <c r="D30" s="37">
        <v>54643.419372490003</v>
      </c>
      <c r="E30" s="38">
        <v>57550.680700519995</v>
      </c>
      <c r="F30" s="36">
        <v>14119.75964092</v>
      </c>
      <c r="G30" s="37">
        <f t="shared" si="0"/>
        <v>71670.44034144</v>
      </c>
      <c r="H30" s="39">
        <f>E30/B30*100</f>
        <v>125.68879347561681</v>
      </c>
      <c r="I30" s="40">
        <f t="shared" ref="I30:I36" si="3">F30/C30*100</f>
        <v>159.45190723017313</v>
      </c>
      <c r="J30" s="41">
        <f>G30/D30*100</f>
        <v>131.16024063736057</v>
      </c>
      <c r="K30" s="3"/>
      <c r="L30" s="3"/>
      <c r="M30" s="3"/>
      <c r="N30" s="8"/>
    </row>
    <row r="31" spans="1:15" s="14" customFormat="1" x14ac:dyDescent="0.2">
      <c r="A31" s="45" t="s">
        <v>50</v>
      </c>
      <c r="B31" s="56">
        <v>33625.630487930001</v>
      </c>
      <c r="C31" s="36">
        <v>3509.78125477</v>
      </c>
      <c r="D31" s="37">
        <v>37135.411742700002</v>
      </c>
      <c r="E31" s="38">
        <v>26775.192849589999</v>
      </c>
      <c r="F31" s="36">
        <v>4647.1308683999996</v>
      </c>
      <c r="G31" s="37">
        <f t="shared" si="0"/>
        <v>31422.323717989999</v>
      </c>
      <c r="H31" s="38">
        <f t="shared" ref="H31:H32" si="4">E31/B31*100</f>
        <v>79.627333260564498</v>
      </c>
      <c r="I31" s="36">
        <f t="shared" si="3"/>
        <v>132.40514240265756</v>
      </c>
      <c r="J31" s="37">
        <f>G31/D31*100</f>
        <v>84.615525298886524</v>
      </c>
      <c r="K31" s="12"/>
      <c r="L31" s="12"/>
      <c r="M31" s="12"/>
      <c r="N31" s="13"/>
    </row>
    <row r="32" spans="1:15" s="6" customFormat="1" ht="31.5" customHeight="1" x14ac:dyDescent="0.2">
      <c r="A32" s="45" t="s">
        <v>15</v>
      </c>
      <c r="B32" s="56">
        <v>2860.98271415</v>
      </c>
      <c r="C32" s="36">
        <v>1191.9884087099999</v>
      </c>
      <c r="D32" s="37">
        <v>4052.9711228599999</v>
      </c>
      <c r="E32" s="38">
        <v>3056.1847678300001</v>
      </c>
      <c r="F32" s="36">
        <v>1715.4363262500001</v>
      </c>
      <c r="G32" s="37">
        <f t="shared" si="0"/>
        <v>4771.6210940800001</v>
      </c>
      <c r="H32" s="79">
        <f t="shared" si="4"/>
        <v>106.82290223965909</v>
      </c>
      <c r="I32" s="29">
        <f t="shared" si="3"/>
        <v>143.91384292960439</v>
      </c>
      <c r="J32" s="44">
        <f>G32/D32*100</f>
        <v>117.73143576490328</v>
      </c>
      <c r="K32" s="4"/>
      <c r="L32" s="4"/>
      <c r="M32" s="4"/>
      <c r="N32" s="8"/>
    </row>
    <row r="33" spans="1:14" s="6" customFormat="1" x14ac:dyDescent="0.2">
      <c r="A33" s="45" t="s">
        <v>16</v>
      </c>
      <c r="B33" s="56">
        <v>10</v>
      </c>
      <c r="C33" s="36">
        <v>11.49314616</v>
      </c>
      <c r="D33" s="37">
        <v>21.493146160000002</v>
      </c>
      <c r="E33" s="38">
        <v>0</v>
      </c>
      <c r="F33" s="36">
        <v>12.51301836</v>
      </c>
      <c r="G33" s="37">
        <f t="shared" si="0"/>
        <v>12.51301836</v>
      </c>
      <c r="H33" s="38" t="s">
        <v>0</v>
      </c>
      <c r="I33" s="29">
        <f>F33/C33*100</f>
        <v>108.87374254013665</v>
      </c>
      <c r="J33" s="44">
        <f>G33/D33*100</f>
        <v>58.218644524399402</v>
      </c>
      <c r="K33" s="4"/>
      <c r="L33" s="4"/>
      <c r="M33" s="4"/>
      <c r="N33" s="8"/>
    </row>
    <row r="34" spans="1:14" s="6" customFormat="1" x14ac:dyDescent="0.2">
      <c r="A34" s="45" t="s">
        <v>17</v>
      </c>
      <c r="B34" s="56">
        <v>10037.3638615</v>
      </c>
      <c r="C34" s="36">
        <v>1413.05352094</v>
      </c>
      <c r="D34" s="37">
        <v>11450.41738244</v>
      </c>
      <c r="E34" s="38">
        <v>11118.12301524</v>
      </c>
      <c r="F34" s="36">
        <v>1346.4875499699999</v>
      </c>
      <c r="G34" s="37">
        <f t="shared" si="0"/>
        <v>12464.61056521</v>
      </c>
      <c r="H34" s="38">
        <f>E34/B34*100</f>
        <v>110.76736052067848</v>
      </c>
      <c r="I34" s="36">
        <f t="shared" si="3"/>
        <v>95.289210919221318</v>
      </c>
      <c r="J34" s="37">
        <f t="shared" si="1"/>
        <v>108.85725951200114</v>
      </c>
      <c r="K34" s="4"/>
      <c r="L34" s="4"/>
      <c r="M34" s="4"/>
      <c r="N34" s="8"/>
    </row>
    <row r="35" spans="1:14" s="6" customFormat="1" x14ac:dyDescent="0.2">
      <c r="A35" s="45" t="s">
        <v>61</v>
      </c>
      <c r="B35" s="56">
        <v>6286.94011194</v>
      </c>
      <c r="C35" s="36">
        <v>332.21353554000001</v>
      </c>
      <c r="D35" s="37">
        <v>6619.1536474799996</v>
      </c>
      <c r="E35" s="38">
        <v>4690.3540567700002</v>
      </c>
      <c r="F35" s="36">
        <v>268.59512777999998</v>
      </c>
      <c r="G35" s="37">
        <f t="shared" si="0"/>
        <v>4958.9491845499997</v>
      </c>
      <c r="H35" s="38">
        <f>E35/B35*100</f>
        <v>74.604719836000939</v>
      </c>
      <c r="I35" s="36">
        <f t="shared" si="3"/>
        <v>80.85014577850032</v>
      </c>
      <c r="J35" s="37">
        <f t="shared" si="1"/>
        <v>74.91817607886982</v>
      </c>
      <c r="K35" s="4"/>
      <c r="L35" s="4"/>
      <c r="M35" s="4"/>
      <c r="N35" s="8"/>
    </row>
    <row r="36" spans="1:14" s="6" customFormat="1" x14ac:dyDescent="0.2">
      <c r="A36" s="45" t="s">
        <v>19</v>
      </c>
      <c r="B36" s="56">
        <v>19582.524888560001</v>
      </c>
      <c r="C36" s="36">
        <v>10603.172886910001</v>
      </c>
      <c r="D36" s="37">
        <v>30185.697775470002</v>
      </c>
      <c r="E36" s="38">
        <v>21378.68742704</v>
      </c>
      <c r="F36" s="36">
        <v>13447.791157459998</v>
      </c>
      <c r="G36" s="37">
        <f t="shared" si="0"/>
        <v>34826.478584500001</v>
      </c>
      <c r="H36" s="38">
        <f t="shared" ref="H36:I37" si="5">E36/B36*100</f>
        <v>109.17227246589283</v>
      </c>
      <c r="I36" s="36">
        <f t="shared" si="3"/>
        <v>126.8279910257974</v>
      </c>
      <c r="J36" s="37">
        <f t="shared" si="1"/>
        <v>115.37410479475902</v>
      </c>
      <c r="K36" s="4"/>
      <c r="L36" s="4"/>
      <c r="M36" s="4"/>
      <c r="N36" s="8"/>
    </row>
    <row r="37" spans="1:14" s="6" customFormat="1" x14ac:dyDescent="0.2">
      <c r="A37" s="45" t="s">
        <v>55</v>
      </c>
      <c r="B37" s="56">
        <v>103404.56073581</v>
      </c>
      <c r="C37" s="36">
        <v>296.37292305</v>
      </c>
      <c r="D37" s="37">
        <v>103700.93365886</v>
      </c>
      <c r="E37" s="38">
        <v>151523.84963491</v>
      </c>
      <c r="F37" s="36">
        <v>437.62392582000001</v>
      </c>
      <c r="G37" s="37">
        <f t="shared" si="0"/>
        <v>151961.47356073</v>
      </c>
      <c r="H37" s="38">
        <f t="shared" si="5"/>
        <v>146.53497733242227</v>
      </c>
      <c r="I37" s="36">
        <f t="shared" si="5"/>
        <v>147.65988785897625</v>
      </c>
      <c r="J37" s="37">
        <f t="shared" si="1"/>
        <v>146.53819227957038</v>
      </c>
      <c r="K37" s="4"/>
      <c r="L37" s="4"/>
      <c r="M37" s="4"/>
      <c r="N37" s="8"/>
    </row>
    <row r="38" spans="1:14" s="6" customFormat="1" x14ac:dyDescent="0.2">
      <c r="A38" s="70" t="s">
        <v>20</v>
      </c>
      <c r="B38" s="57">
        <v>173196.75811833999</v>
      </c>
      <c r="C38" s="58">
        <v>783.23957113999995</v>
      </c>
      <c r="D38" s="37">
        <v>173979.99768947999</v>
      </c>
      <c r="E38" s="59">
        <v>194706.20764208</v>
      </c>
      <c r="F38" s="58">
        <v>689.06599795</v>
      </c>
      <c r="G38" s="37">
        <f t="shared" si="0"/>
        <v>195395.27364003001</v>
      </c>
      <c r="H38" s="48">
        <f>E38/B38*100</f>
        <v>112.41908321923859</v>
      </c>
      <c r="I38" s="36">
        <f>F38/C38*100</f>
        <v>87.976402538889729</v>
      </c>
      <c r="J38" s="37">
        <f>G38/D38*100</f>
        <v>112.30904485282962</v>
      </c>
      <c r="K38" s="4"/>
      <c r="L38" s="4"/>
      <c r="M38" s="4"/>
      <c r="N38" s="8"/>
    </row>
    <row r="39" spans="1:14" s="6" customFormat="1" ht="18" x14ac:dyDescent="0.25">
      <c r="A39" s="32" t="s">
        <v>21</v>
      </c>
      <c r="B39" s="33">
        <v>-2013.6105065299998</v>
      </c>
      <c r="C39" s="33">
        <v>4964.5342152800004</v>
      </c>
      <c r="D39" s="33">
        <v>2950.9237087500005</v>
      </c>
      <c r="E39" s="35">
        <f>E40+E41</f>
        <v>-4069.97498804</v>
      </c>
      <c r="F39" s="33">
        <f>F40+F41</f>
        <v>5731.5252950799995</v>
      </c>
      <c r="G39" s="34">
        <f t="shared" si="0"/>
        <v>1661.5503070399996</v>
      </c>
      <c r="H39" s="46" t="s">
        <v>0</v>
      </c>
      <c r="I39" s="33" t="s">
        <v>0</v>
      </c>
      <c r="J39" s="47" t="s">
        <v>0</v>
      </c>
      <c r="K39" s="4"/>
      <c r="L39" s="4"/>
      <c r="M39" s="4"/>
      <c r="N39" s="8"/>
    </row>
    <row r="40" spans="1:14" s="6" customFormat="1" ht="18" customHeight="1" x14ac:dyDescent="0.2">
      <c r="A40" s="51" t="s">
        <v>22</v>
      </c>
      <c r="B40" s="56">
        <v>1808.9254753800001</v>
      </c>
      <c r="C40" s="36">
        <v>5439.0746225000003</v>
      </c>
      <c r="D40" s="37">
        <v>7248.0000978799999</v>
      </c>
      <c r="E40" s="38">
        <v>903.94028442000001</v>
      </c>
      <c r="F40" s="36">
        <v>6212.6649517899996</v>
      </c>
      <c r="G40" s="37">
        <f t="shared" si="0"/>
        <v>7116.6052362099999</v>
      </c>
      <c r="H40" s="48" t="s">
        <v>0</v>
      </c>
      <c r="I40" s="36" t="s">
        <v>0</v>
      </c>
      <c r="J40" s="49" t="s">
        <v>0</v>
      </c>
      <c r="K40" s="4"/>
      <c r="L40" s="4"/>
      <c r="M40" s="4"/>
      <c r="N40" s="4"/>
    </row>
    <row r="41" spans="1:14" s="6" customFormat="1" x14ac:dyDescent="0.2">
      <c r="A41" s="51" t="s">
        <v>23</v>
      </c>
      <c r="B41" s="56">
        <v>-3822.5359819099999</v>
      </c>
      <c r="C41" s="36">
        <v>-474.54040722000002</v>
      </c>
      <c r="D41" s="37">
        <v>-4297.0763891300003</v>
      </c>
      <c r="E41" s="38">
        <v>-4973.9152724599999</v>
      </c>
      <c r="F41" s="36">
        <v>-481.13965671</v>
      </c>
      <c r="G41" s="37">
        <f t="shared" si="0"/>
        <v>-5455.0549291699999</v>
      </c>
      <c r="H41" s="48" t="s">
        <v>0</v>
      </c>
      <c r="I41" s="36" t="s">
        <v>0</v>
      </c>
      <c r="J41" s="49" t="s">
        <v>0</v>
      </c>
      <c r="K41" s="4"/>
      <c r="L41" s="4"/>
      <c r="M41" s="4"/>
      <c r="N41" s="4"/>
    </row>
    <row r="42" spans="1:14" ht="34.5" customHeight="1" thickBot="1" x14ac:dyDescent="0.25">
      <c r="A42" s="71" t="s">
        <v>28</v>
      </c>
      <c r="B42" s="108">
        <v>38879.661218829926</v>
      </c>
      <c r="C42" s="109">
        <v>6287.8605396799985</v>
      </c>
      <c r="D42" s="110">
        <v>45167.521758509924</v>
      </c>
      <c r="E42" s="111">
        <v>63875.423997150021</v>
      </c>
      <c r="F42" s="109">
        <v>6386.6322175699997</v>
      </c>
      <c r="G42" s="109">
        <f t="shared" si="0"/>
        <v>70262.056214720025</v>
      </c>
      <c r="H42" s="111" t="s">
        <v>0</v>
      </c>
      <c r="I42" s="109" t="s">
        <v>0</v>
      </c>
      <c r="J42" s="50" t="s">
        <v>0</v>
      </c>
      <c r="K42" s="4"/>
      <c r="L42" s="4"/>
      <c r="M42" s="4"/>
      <c r="N42" s="4"/>
    </row>
    <row r="43" spans="1:14" s="6" customFormat="1" ht="58.5" hidden="1" customHeight="1" x14ac:dyDescent="0.2">
      <c r="A43" s="73"/>
      <c r="B43" s="117"/>
      <c r="C43" s="117"/>
      <c r="D43" s="117"/>
      <c r="E43" s="117"/>
      <c r="F43" s="117"/>
      <c r="G43" s="117"/>
      <c r="H43" s="117"/>
      <c r="I43" s="117"/>
      <c r="J43" s="117"/>
      <c r="K43" s="74"/>
      <c r="L43" s="74"/>
      <c r="M43" s="74"/>
      <c r="N43" s="74"/>
    </row>
    <row r="44" spans="1:14" s="6" customFormat="1" ht="124.5" customHeight="1" thickBot="1" x14ac:dyDescent="0.25">
      <c r="A44" s="118" t="s">
        <v>112</v>
      </c>
      <c r="B44" s="118"/>
      <c r="C44" s="118"/>
      <c r="D44" s="118"/>
      <c r="E44" s="118"/>
      <c r="F44" s="118"/>
      <c r="G44" s="118"/>
      <c r="H44" s="118"/>
      <c r="I44" s="118"/>
      <c r="J44" s="118"/>
      <c r="K44" s="74"/>
      <c r="L44" s="74"/>
      <c r="M44" s="74"/>
      <c r="N44" s="74"/>
    </row>
    <row r="45" spans="1:14" s="6" customFormat="1" ht="110.25" customHeight="1" x14ac:dyDescent="0.2">
      <c r="A45" s="127" t="s">
        <v>113</v>
      </c>
      <c r="B45" s="127"/>
      <c r="C45" s="127"/>
      <c r="D45" s="127"/>
      <c r="E45" s="127"/>
      <c r="F45" s="127"/>
      <c r="G45" s="127"/>
      <c r="H45" s="127"/>
      <c r="I45" s="127"/>
      <c r="J45" s="127"/>
      <c r="K45" s="74"/>
      <c r="L45" s="74"/>
      <c r="M45" s="74"/>
      <c r="N45" s="74"/>
    </row>
  </sheetData>
  <mergeCells count="10">
    <mergeCell ref="B43:J43"/>
    <mergeCell ref="A44:J44"/>
    <mergeCell ref="A45:J45"/>
    <mergeCell ref="A1:A2"/>
    <mergeCell ref="B1:J1"/>
    <mergeCell ref="B2:J2"/>
    <mergeCell ref="A3:J3"/>
    <mergeCell ref="B4:D4"/>
    <mergeCell ref="E4:G4"/>
    <mergeCell ref="H4:J4"/>
  </mergeCells>
  <hyperlinks>
    <hyperlink ref="B2" r:id="rId1"/>
  </hyperlinks>
  <printOptions horizontalCentered="1" verticalCentered="1"/>
  <pageMargins left="0.74803149606299213" right="0.27559055118110237" top="0.31496062992125984" bottom="0.47244094488188981" header="0" footer="0"/>
  <pageSetup paperSize="9" scale="44"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O42"/>
  <sheetViews>
    <sheetView view="pageBreakPreview" zoomScale="80" zoomScaleNormal="90" zoomScaleSheetLayoutView="80" workbookViewId="0">
      <pane xSplit="1" ySplit="4" topLeftCell="B29" activePane="bottomRight" state="frozen"/>
      <selection activeCell="M21" sqref="M21"/>
      <selection pane="topRight" activeCell="M21" sqref="M21"/>
      <selection pane="bottomLeft" activeCell="M21" sqref="M21"/>
      <selection pane="bottomRight" activeCell="A42" sqref="A42:J42"/>
    </sheetView>
  </sheetViews>
  <sheetFormatPr defaultRowHeight="15" x14ac:dyDescent="0.2"/>
  <cols>
    <col min="1" max="1" width="46.140625" style="1" customWidth="1"/>
    <col min="2" max="2" width="13.42578125" style="2" customWidth="1"/>
    <col min="3" max="3" width="14.42578125" style="2" customWidth="1"/>
    <col min="4" max="4" width="12.85546875" style="2" customWidth="1"/>
    <col min="5" max="5" width="13.140625" style="2" customWidth="1"/>
    <col min="6" max="6" width="14.42578125" style="2" customWidth="1"/>
    <col min="7" max="7" width="12.7109375" style="2" customWidth="1"/>
    <col min="8" max="8" width="13.28515625" style="1" customWidth="1"/>
    <col min="9" max="9" width="14.85546875" style="1" customWidth="1"/>
    <col min="10" max="10" width="11.7109375" style="1" customWidth="1"/>
    <col min="11" max="11" width="13.7109375" style="1" customWidth="1"/>
    <col min="12" max="12" width="22.85546875" style="1" customWidth="1"/>
    <col min="13" max="13" width="20.85546875" style="1" bestFit="1" customWidth="1"/>
    <col min="14" max="14" width="19.140625" style="1" bestFit="1" customWidth="1"/>
    <col min="15" max="15" width="14.28515625" style="1" bestFit="1" customWidth="1"/>
    <col min="16" max="16" width="9.140625" style="1"/>
    <col min="17" max="17" width="9.42578125" style="1" bestFit="1" customWidth="1"/>
    <col min="18" max="16384" width="9.140625" style="1"/>
  </cols>
  <sheetData>
    <row r="1" spans="1:13" ht="60" customHeight="1" x14ac:dyDescent="0.2">
      <c r="A1" s="116"/>
      <c r="B1" s="112" t="s">
        <v>45</v>
      </c>
      <c r="C1" s="112"/>
      <c r="D1" s="112"/>
      <c r="E1" s="112"/>
      <c r="F1" s="112"/>
      <c r="G1" s="112"/>
      <c r="H1" s="112"/>
      <c r="I1" s="112"/>
      <c r="J1" s="113"/>
    </row>
    <row r="2" spans="1:13" ht="25.5" customHeight="1" x14ac:dyDescent="0.2">
      <c r="A2" s="116"/>
      <c r="B2" s="114" t="s">
        <v>46</v>
      </c>
      <c r="C2" s="115"/>
      <c r="D2" s="115"/>
      <c r="E2" s="115"/>
      <c r="F2" s="115"/>
      <c r="G2" s="115"/>
      <c r="H2" s="115"/>
      <c r="I2" s="115"/>
      <c r="J2" s="115"/>
    </row>
    <row r="3" spans="1:13" ht="51" customHeight="1" thickBot="1" x14ac:dyDescent="0.25">
      <c r="A3" s="119" t="s">
        <v>51</v>
      </c>
      <c r="B3" s="119"/>
      <c r="C3" s="119"/>
      <c r="D3" s="119"/>
      <c r="E3" s="119"/>
      <c r="F3" s="119"/>
      <c r="G3" s="119"/>
      <c r="H3" s="119"/>
      <c r="I3" s="119"/>
      <c r="J3" s="119"/>
    </row>
    <row r="4" spans="1:13" s="62" customFormat="1" ht="51.75" customHeight="1" thickBot="1" x14ac:dyDescent="0.25">
      <c r="A4" s="82" t="s">
        <v>1</v>
      </c>
      <c r="B4" s="120" t="s">
        <v>41</v>
      </c>
      <c r="C4" s="121"/>
      <c r="D4" s="122"/>
      <c r="E4" s="123" t="s">
        <v>31</v>
      </c>
      <c r="F4" s="121"/>
      <c r="G4" s="122"/>
      <c r="H4" s="124" t="s">
        <v>2</v>
      </c>
      <c r="I4" s="125"/>
      <c r="J4" s="126"/>
    </row>
    <row r="5" spans="1:13" s="3" customFormat="1" ht="40.5" customHeight="1" thickBot="1" x14ac:dyDescent="0.25">
      <c r="A5" s="81"/>
      <c r="B5" s="16" t="s">
        <v>3</v>
      </c>
      <c r="C5" s="17" t="s">
        <v>4</v>
      </c>
      <c r="D5" s="18" t="s">
        <v>5</v>
      </c>
      <c r="E5" s="19" t="s">
        <v>3</v>
      </c>
      <c r="F5" s="20" t="s">
        <v>4</v>
      </c>
      <c r="G5" s="18" t="s">
        <v>5</v>
      </c>
      <c r="H5" s="19" t="s">
        <v>3</v>
      </c>
      <c r="I5" s="20" t="s">
        <v>4</v>
      </c>
      <c r="J5" s="18" t="s">
        <v>5</v>
      </c>
    </row>
    <row r="6" spans="1:13" s="5" customFormat="1" ht="30.75" customHeight="1" x14ac:dyDescent="0.2">
      <c r="A6" s="77" t="s">
        <v>6</v>
      </c>
      <c r="B6" s="63">
        <v>56482.513860489998</v>
      </c>
      <c r="C6" s="21">
        <v>3858.7468959299999</v>
      </c>
      <c r="D6" s="52">
        <v>60341.260756420001</v>
      </c>
      <c r="E6" s="63">
        <v>66336.046759979989</v>
      </c>
      <c r="F6" s="21">
        <v>4249.3963172100002</v>
      </c>
      <c r="G6" s="52">
        <v>70585.443077189993</v>
      </c>
      <c r="H6" s="22">
        <v>117.44528036380942</v>
      </c>
      <c r="I6" s="21">
        <v>110.12373788216161</v>
      </c>
      <c r="J6" s="23">
        <v>116.97707703212028</v>
      </c>
      <c r="K6" s="4"/>
      <c r="L6" s="4"/>
      <c r="M6" s="4"/>
    </row>
    <row r="7" spans="1:13" s="6" customFormat="1" ht="30" x14ac:dyDescent="0.2">
      <c r="A7" s="61" t="s">
        <v>33</v>
      </c>
      <c r="B7" s="53">
        <v>5918.7876715099992</v>
      </c>
      <c r="C7" s="54">
        <v>0</v>
      </c>
      <c r="D7" s="55">
        <v>5918.7876715099992</v>
      </c>
      <c r="E7" s="53">
        <v>7924.3825559500001</v>
      </c>
      <c r="F7" s="54">
        <v>0</v>
      </c>
      <c r="G7" s="55">
        <v>7924.3825559500001</v>
      </c>
      <c r="H7" s="79" t="s">
        <v>48</v>
      </c>
      <c r="I7" s="25" t="s">
        <v>0</v>
      </c>
      <c r="J7" s="80" t="s">
        <v>48</v>
      </c>
      <c r="K7" s="4"/>
      <c r="L7" s="4"/>
      <c r="M7" s="4"/>
    </row>
    <row r="8" spans="1:13" s="6" customFormat="1" x14ac:dyDescent="0.2">
      <c r="A8" s="75" t="s">
        <v>42</v>
      </c>
      <c r="B8" s="53">
        <v>1130.0738498000001</v>
      </c>
      <c r="C8" s="54">
        <v>0</v>
      </c>
      <c r="D8" s="55">
        <v>1130.0738498000001</v>
      </c>
      <c r="E8" s="53">
        <v>1514.8615115499999</v>
      </c>
      <c r="F8" s="54">
        <v>0</v>
      </c>
      <c r="G8" s="55">
        <v>1514.8615115499999</v>
      </c>
      <c r="H8" s="24">
        <v>134.04978018189689</v>
      </c>
      <c r="I8" s="25" t="s">
        <v>0</v>
      </c>
      <c r="J8" s="26">
        <v>134.04978018189689</v>
      </c>
      <c r="K8" s="4"/>
      <c r="L8" s="4"/>
      <c r="M8" s="4"/>
    </row>
    <row r="9" spans="1:13" s="6" customFormat="1" x14ac:dyDescent="0.2">
      <c r="A9" s="75" t="s">
        <v>34</v>
      </c>
      <c r="B9" s="53">
        <v>1192.5312459900001</v>
      </c>
      <c r="C9" s="54">
        <v>0</v>
      </c>
      <c r="D9" s="55">
        <v>1192.5312459900001</v>
      </c>
      <c r="E9" s="53">
        <v>1421.5042613599999</v>
      </c>
      <c r="F9" s="54">
        <v>0</v>
      </c>
      <c r="G9" s="55">
        <v>1421.5042613599999</v>
      </c>
      <c r="H9" s="24">
        <v>119.20058834013309</v>
      </c>
      <c r="I9" s="25" t="s">
        <v>0</v>
      </c>
      <c r="J9" s="26">
        <v>119.20058834013309</v>
      </c>
      <c r="K9" s="4"/>
      <c r="L9" s="4"/>
      <c r="M9" s="4"/>
    </row>
    <row r="10" spans="1:13" s="6" customFormat="1" x14ac:dyDescent="0.2">
      <c r="A10" s="61" t="s">
        <v>7</v>
      </c>
      <c r="B10" s="53">
        <v>4843.3884159699992</v>
      </c>
      <c r="C10" s="54">
        <v>0</v>
      </c>
      <c r="D10" s="55">
        <v>4843.3884159699992</v>
      </c>
      <c r="E10" s="53">
        <v>2179.1318606599998</v>
      </c>
      <c r="F10" s="54">
        <v>0</v>
      </c>
      <c r="G10" s="55">
        <v>2179.1318606599998</v>
      </c>
      <c r="H10" s="24">
        <v>44.99188736288</v>
      </c>
      <c r="I10" s="25" t="s">
        <v>0</v>
      </c>
      <c r="J10" s="28">
        <v>44.99188736288</v>
      </c>
      <c r="K10" s="4"/>
      <c r="L10" s="4"/>
      <c r="M10" s="4"/>
    </row>
    <row r="11" spans="1:13" s="6" customFormat="1" x14ac:dyDescent="0.2">
      <c r="A11" s="61" t="s">
        <v>36</v>
      </c>
      <c r="B11" s="53">
        <v>23342.67808546</v>
      </c>
      <c r="C11" s="54">
        <v>0</v>
      </c>
      <c r="D11" s="55">
        <v>23342.67808546</v>
      </c>
      <c r="E11" s="53">
        <v>30480.20038713</v>
      </c>
      <c r="F11" s="54">
        <v>0</v>
      </c>
      <c r="G11" s="55">
        <v>30480.20038713</v>
      </c>
      <c r="H11" s="24">
        <v>130.57713547493898</v>
      </c>
      <c r="I11" s="29" t="s">
        <v>0</v>
      </c>
      <c r="J11" s="28">
        <v>130.57713547493898</v>
      </c>
      <c r="K11" s="4"/>
      <c r="L11" s="4"/>
      <c r="M11" s="4"/>
    </row>
    <row r="12" spans="1:13" s="6" customFormat="1" ht="45" x14ac:dyDescent="0.2">
      <c r="A12" s="76" t="s">
        <v>37</v>
      </c>
      <c r="B12" s="53">
        <v>5749.4261357699997</v>
      </c>
      <c r="C12" s="54">
        <v>0</v>
      </c>
      <c r="D12" s="55">
        <v>5749.4261357699997</v>
      </c>
      <c r="E12" s="53">
        <v>6979.3506641999993</v>
      </c>
      <c r="F12" s="54">
        <v>0</v>
      </c>
      <c r="G12" s="55">
        <v>6979.3506641999993</v>
      </c>
      <c r="H12" s="24">
        <v>121.3921267859767</v>
      </c>
      <c r="I12" s="29" t="s">
        <v>0</v>
      </c>
      <c r="J12" s="28">
        <v>121.3921267859767</v>
      </c>
      <c r="K12" s="4"/>
      <c r="L12" s="4"/>
      <c r="M12" s="4"/>
    </row>
    <row r="13" spans="1:13" s="6" customFormat="1" x14ac:dyDescent="0.2">
      <c r="A13" s="78" t="s">
        <v>35</v>
      </c>
      <c r="B13" s="53"/>
      <c r="C13" s="54"/>
      <c r="D13" s="55"/>
      <c r="E13" s="53"/>
      <c r="F13" s="54"/>
      <c r="G13" s="55"/>
      <c r="H13" s="24"/>
      <c r="I13" s="29"/>
      <c r="J13" s="28"/>
      <c r="K13" s="4"/>
      <c r="L13" s="4"/>
      <c r="M13" s="4"/>
    </row>
    <row r="14" spans="1:13" s="6" customFormat="1" ht="30" x14ac:dyDescent="0.2">
      <c r="A14" s="78" t="s">
        <v>38</v>
      </c>
      <c r="B14" s="53">
        <v>14822.15059336</v>
      </c>
      <c r="C14" s="54">
        <v>0</v>
      </c>
      <c r="D14" s="55">
        <v>14822.15059336</v>
      </c>
      <c r="E14" s="53">
        <v>6979.3506641999993</v>
      </c>
      <c r="F14" s="54">
        <v>0</v>
      </c>
      <c r="G14" s="55">
        <v>6979.3506641999993</v>
      </c>
      <c r="H14" s="24">
        <v>47.087300997512436</v>
      </c>
      <c r="I14" s="29" t="s">
        <v>0</v>
      </c>
      <c r="J14" s="28">
        <v>47.087300997512436</v>
      </c>
      <c r="K14" s="4"/>
      <c r="L14" s="4"/>
      <c r="M14" s="4"/>
    </row>
    <row r="15" spans="1:13" s="6" customFormat="1" x14ac:dyDescent="0.2">
      <c r="A15" s="78" t="s">
        <v>8</v>
      </c>
      <c r="B15" s="64">
        <v>-9072.7244575900004</v>
      </c>
      <c r="C15" s="65">
        <v>0</v>
      </c>
      <c r="D15" s="55">
        <v>-9072.7244575900004</v>
      </c>
      <c r="E15" s="64">
        <v>-15953.80102187</v>
      </c>
      <c r="F15" s="65">
        <v>0</v>
      </c>
      <c r="G15" s="55">
        <v>-15953.80102187</v>
      </c>
      <c r="H15" s="30">
        <v>175.84355279877892</v>
      </c>
      <c r="I15" s="29" t="s">
        <v>0</v>
      </c>
      <c r="J15" s="28">
        <v>175.84355279877892</v>
      </c>
      <c r="K15" s="4"/>
      <c r="L15" s="3"/>
      <c r="M15" s="3"/>
    </row>
    <row r="16" spans="1:13" s="6" customFormat="1" x14ac:dyDescent="0.2">
      <c r="A16" s="76" t="s">
        <v>39</v>
      </c>
      <c r="B16" s="64">
        <v>17593.251949689999</v>
      </c>
      <c r="C16" s="65">
        <v>0</v>
      </c>
      <c r="D16" s="55">
        <v>17593.251949689999</v>
      </c>
      <c r="E16" s="64">
        <v>23500.849722930001</v>
      </c>
      <c r="F16" s="65">
        <v>0</v>
      </c>
      <c r="G16" s="55">
        <v>23500.849722930001</v>
      </c>
      <c r="H16" s="30">
        <v>133.57877094088963</v>
      </c>
      <c r="I16" s="29" t="s">
        <v>0</v>
      </c>
      <c r="J16" s="28">
        <v>133.57877094088963</v>
      </c>
      <c r="K16" s="4"/>
      <c r="L16" s="3"/>
      <c r="M16" s="3"/>
    </row>
    <row r="17" spans="1:15" s="6" customFormat="1" x14ac:dyDescent="0.2">
      <c r="A17" s="61" t="s">
        <v>32</v>
      </c>
      <c r="B17" s="64">
        <v>4740.2819690600008</v>
      </c>
      <c r="C17" s="66">
        <v>0</v>
      </c>
      <c r="D17" s="55">
        <v>4740.2819690600008</v>
      </c>
      <c r="E17" s="64">
        <v>7852.4502283499987</v>
      </c>
      <c r="F17" s="66">
        <v>0</v>
      </c>
      <c r="G17" s="55">
        <v>7852.4502283499987</v>
      </c>
      <c r="H17" s="30">
        <v>165.65365266461441</v>
      </c>
      <c r="I17" s="29" t="s">
        <v>0</v>
      </c>
      <c r="J17" s="28">
        <v>165.65365266461441</v>
      </c>
      <c r="K17" s="4"/>
      <c r="L17" s="3"/>
      <c r="M17" s="15"/>
    </row>
    <row r="18" spans="1:15" s="6" customFormat="1" x14ac:dyDescent="0.2">
      <c r="A18" s="61" t="s">
        <v>24</v>
      </c>
      <c r="B18" s="64">
        <v>3120.7001733500001</v>
      </c>
      <c r="C18" s="66">
        <v>0</v>
      </c>
      <c r="D18" s="55">
        <v>3120.7001733500001</v>
      </c>
      <c r="E18" s="64">
        <v>4009.40398465</v>
      </c>
      <c r="F18" s="66">
        <v>0</v>
      </c>
      <c r="G18" s="55">
        <v>4009.40398465</v>
      </c>
      <c r="H18" s="31" t="s">
        <v>0</v>
      </c>
      <c r="I18" s="29" t="s">
        <v>0</v>
      </c>
      <c r="J18" s="28">
        <v>128.47770570493469</v>
      </c>
      <c r="K18" s="4"/>
      <c r="L18" s="3"/>
      <c r="M18" s="3"/>
    </row>
    <row r="19" spans="1:15" s="6" customFormat="1" x14ac:dyDescent="0.2">
      <c r="A19" s="61" t="s">
        <v>25</v>
      </c>
      <c r="B19" s="64">
        <v>2284.1243875500004</v>
      </c>
      <c r="C19" s="66">
        <v>0</v>
      </c>
      <c r="D19" s="55">
        <v>2284.1243875500004</v>
      </c>
      <c r="E19" s="64">
        <v>7138.6399101800007</v>
      </c>
      <c r="F19" s="66">
        <v>0</v>
      </c>
      <c r="G19" s="55">
        <v>7138.6399101800007</v>
      </c>
      <c r="H19" s="30">
        <v>312.5328878361592</v>
      </c>
      <c r="I19" s="29" t="s">
        <v>0</v>
      </c>
      <c r="J19" s="28">
        <v>312.5328878361592</v>
      </c>
      <c r="K19" s="4"/>
      <c r="L19" s="3"/>
      <c r="M19" s="3"/>
    </row>
    <row r="20" spans="1:15" s="6" customFormat="1" x14ac:dyDescent="0.2">
      <c r="A20" s="61" t="s">
        <v>26</v>
      </c>
      <c r="B20" s="64">
        <v>2215.1434033099999</v>
      </c>
      <c r="C20" s="66">
        <v>0</v>
      </c>
      <c r="D20" s="55">
        <v>2215.1434033099999</v>
      </c>
      <c r="E20" s="64">
        <v>2697.3573598800003</v>
      </c>
      <c r="F20" s="66">
        <v>0</v>
      </c>
      <c r="G20" s="55">
        <v>2697.3573598800003</v>
      </c>
      <c r="H20" s="30">
        <v>121.76897242180561</v>
      </c>
      <c r="I20" s="29" t="s">
        <v>0</v>
      </c>
      <c r="J20" s="28">
        <v>121.76897242180561</v>
      </c>
      <c r="K20" s="4"/>
      <c r="L20" s="3"/>
      <c r="M20" s="3"/>
    </row>
    <row r="21" spans="1:15" s="6" customFormat="1" ht="45" x14ac:dyDescent="0.2">
      <c r="A21" s="61" t="s">
        <v>47</v>
      </c>
      <c r="B21" s="64">
        <v>5450</v>
      </c>
      <c r="C21" s="66"/>
      <c r="D21" s="55">
        <v>5450</v>
      </c>
      <c r="E21" s="64">
        <v>0</v>
      </c>
      <c r="F21" s="66">
        <v>0</v>
      </c>
      <c r="G21" s="55">
        <v>0</v>
      </c>
      <c r="H21" s="30" t="s">
        <v>0</v>
      </c>
      <c r="I21" s="29" t="s">
        <v>0</v>
      </c>
      <c r="J21" s="28" t="s">
        <v>0</v>
      </c>
      <c r="K21" s="4"/>
      <c r="L21" s="3"/>
      <c r="M21" s="3"/>
    </row>
    <row r="22" spans="1:15" s="7" customFormat="1" ht="30" x14ac:dyDescent="0.25">
      <c r="A22" s="61" t="s">
        <v>9</v>
      </c>
      <c r="B22" s="64">
        <v>0</v>
      </c>
      <c r="C22" s="66">
        <v>3475.4866384899997</v>
      </c>
      <c r="D22" s="55">
        <v>3475.4866384899997</v>
      </c>
      <c r="E22" s="64">
        <v>0</v>
      </c>
      <c r="F22" s="66">
        <v>3563.2974543299997</v>
      </c>
      <c r="G22" s="55">
        <v>3563.2974543299997</v>
      </c>
      <c r="H22" s="31" t="s">
        <v>0</v>
      </c>
      <c r="I22" s="27">
        <v>102.52657613087965</v>
      </c>
      <c r="J22" s="28">
        <v>102.52657613087965</v>
      </c>
      <c r="K22" s="4"/>
      <c r="L22" s="3"/>
      <c r="M22" s="15"/>
    </row>
    <row r="23" spans="1:15" s="5" customFormat="1" ht="18" x14ac:dyDescent="0.25">
      <c r="A23" s="32" t="s">
        <v>10</v>
      </c>
      <c r="B23" s="33">
        <v>66836.480413259997</v>
      </c>
      <c r="C23" s="33">
        <v>2631.2655312500001</v>
      </c>
      <c r="D23" s="34">
        <v>69467.745944509996</v>
      </c>
      <c r="E23" s="33">
        <v>70605.44561652001</v>
      </c>
      <c r="F23" s="33">
        <v>2315.8491952099998</v>
      </c>
      <c r="G23" s="34">
        <v>72921.294811730011</v>
      </c>
      <c r="H23" s="35">
        <v>105.63908389543546</v>
      </c>
      <c r="I23" s="33">
        <v>88.012751571668275</v>
      </c>
      <c r="J23" s="34">
        <v>104.97144224310757</v>
      </c>
      <c r="K23" s="15"/>
      <c r="L23" s="15"/>
      <c r="M23" s="3"/>
      <c r="N23" s="4"/>
      <c r="O23" s="4"/>
    </row>
    <row r="24" spans="1:15" s="6" customFormat="1" ht="30" x14ac:dyDescent="0.2">
      <c r="A24" s="45" t="s">
        <v>11</v>
      </c>
      <c r="B24" s="56">
        <v>1892.7889050499998</v>
      </c>
      <c r="C24" s="36">
        <v>167.48685436000002</v>
      </c>
      <c r="D24" s="37">
        <v>2060.2757594099999</v>
      </c>
      <c r="E24" s="38">
        <v>1993.7387812100005</v>
      </c>
      <c r="F24" s="36">
        <v>166.48675591</v>
      </c>
      <c r="G24" s="37">
        <v>2160.2255371200004</v>
      </c>
      <c r="H24" s="39">
        <v>105.33339327437223</v>
      </c>
      <c r="I24" s="40">
        <v>99.40287943562997</v>
      </c>
      <c r="J24" s="41">
        <v>104.85128154585593</v>
      </c>
      <c r="K24" s="15"/>
      <c r="L24" s="3"/>
      <c r="M24" s="3"/>
      <c r="N24" s="8"/>
      <c r="O24" s="9"/>
    </row>
    <row r="25" spans="1:15" s="11" customFormat="1" x14ac:dyDescent="0.2">
      <c r="A25" s="61" t="s">
        <v>27</v>
      </c>
      <c r="B25" s="57">
        <v>11904.85050744</v>
      </c>
      <c r="C25" s="58">
        <v>0</v>
      </c>
      <c r="D25" s="37">
        <v>11904.85050744</v>
      </c>
      <c r="E25" s="59">
        <v>10295.616211639999</v>
      </c>
      <c r="F25" s="58">
        <v>0</v>
      </c>
      <c r="G25" s="37">
        <v>10295.616211639999</v>
      </c>
      <c r="H25" s="60">
        <v>86.482532520720838</v>
      </c>
      <c r="I25" s="42" t="s">
        <v>0</v>
      </c>
      <c r="J25" s="43">
        <v>86.482532520720838</v>
      </c>
      <c r="K25" s="3"/>
      <c r="L25" s="3"/>
      <c r="M25" s="3"/>
      <c r="N25" s="8"/>
      <c r="O25" s="10"/>
    </row>
    <row r="26" spans="1:15" x14ac:dyDescent="0.2">
      <c r="A26" s="45" t="s">
        <v>12</v>
      </c>
      <c r="B26" s="56">
        <v>3992.2838387199999</v>
      </c>
      <c r="C26" s="36">
        <v>78.844005349999989</v>
      </c>
      <c r="D26" s="37">
        <v>4071.1278440699998</v>
      </c>
      <c r="E26" s="38">
        <v>6730.9313381400007</v>
      </c>
      <c r="F26" s="36">
        <v>84.812009750000001</v>
      </c>
      <c r="G26" s="37">
        <v>6815.7433478900002</v>
      </c>
      <c r="H26" s="39">
        <v>168.59851679028066</v>
      </c>
      <c r="I26" s="40">
        <v>107.56938257196242</v>
      </c>
      <c r="J26" s="37">
        <v>167.4165884477886</v>
      </c>
      <c r="K26" s="3"/>
      <c r="L26" s="3"/>
      <c r="M26" s="3"/>
      <c r="N26" s="8"/>
    </row>
    <row r="27" spans="1:15" x14ac:dyDescent="0.2">
      <c r="A27" s="67" t="s">
        <v>13</v>
      </c>
      <c r="B27" s="56">
        <v>4764.5772729499995</v>
      </c>
      <c r="C27" s="36">
        <v>753.70266942000001</v>
      </c>
      <c r="D27" s="37">
        <v>5518.2799423699998</v>
      </c>
      <c r="E27" s="38">
        <v>5899.8429019399991</v>
      </c>
      <c r="F27" s="36">
        <v>555.99276702999998</v>
      </c>
      <c r="G27" s="37">
        <v>6455.8356689699995</v>
      </c>
      <c r="H27" s="39">
        <v>123.82720572998697</v>
      </c>
      <c r="I27" s="40">
        <v>73.768183341828347</v>
      </c>
      <c r="J27" s="41">
        <v>116.98999935471444</v>
      </c>
      <c r="K27" s="3"/>
      <c r="L27" s="3"/>
      <c r="M27" s="3"/>
      <c r="N27" s="8"/>
    </row>
    <row r="28" spans="1:15" s="14" customFormat="1" x14ac:dyDescent="0.2">
      <c r="A28" s="45" t="s">
        <v>50</v>
      </c>
      <c r="B28" s="56">
        <v>4104.7371405100002</v>
      </c>
      <c r="C28" s="36">
        <v>163.17545812999998</v>
      </c>
      <c r="D28" s="37">
        <v>4267.9125986400004</v>
      </c>
      <c r="E28" s="38">
        <v>2242.7962423399999</v>
      </c>
      <c r="F28" s="36">
        <v>166.43113336000002</v>
      </c>
      <c r="G28" s="37">
        <v>2409.2273756999998</v>
      </c>
      <c r="H28" s="38">
        <v>54.639217215778636</v>
      </c>
      <c r="I28" s="36">
        <v>101.99519907424208</v>
      </c>
      <c r="J28" s="37">
        <v>56.449782417468356</v>
      </c>
      <c r="K28" s="12"/>
      <c r="L28" s="12"/>
      <c r="M28" s="12"/>
      <c r="N28" s="13"/>
    </row>
    <row r="29" spans="1:15" s="6" customFormat="1" ht="31.5" customHeight="1" x14ac:dyDescent="0.2">
      <c r="A29" s="45" t="s">
        <v>15</v>
      </c>
      <c r="B29" s="56">
        <v>174.99445336000002</v>
      </c>
      <c r="C29" s="36">
        <v>85.693404229999999</v>
      </c>
      <c r="D29" s="37">
        <v>260.68785759000002</v>
      </c>
      <c r="E29" s="38">
        <v>173.46119984999999</v>
      </c>
      <c r="F29" s="36">
        <v>266.99454621000001</v>
      </c>
      <c r="G29" s="37">
        <v>440.45574606000002</v>
      </c>
      <c r="H29" s="31">
        <v>99.123827366776126</v>
      </c>
      <c r="I29" s="29">
        <v>311.56954098052876</v>
      </c>
      <c r="J29" s="44">
        <v>168.9590570623094</v>
      </c>
      <c r="K29" s="4"/>
      <c r="L29" s="4"/>
      <c r="M29" s="4"/>
      <c r="N29" s="8"/>
    </row>
    <row r="30" spans="1:15" s="6" customFormat="1" x14ac:dyDescent="0.2">
      <c r="A30" s="45" t="s">
        <v>16</v>
      </c>
      <c r="B30" s="56">
        <v>0</v>
      </c>
      <c r="C30" s="68">
        <v>0.26542575000000002</v>
      </c>
      <c r="D30" s="69">
        <v>0.26542575000000002</v>
      </c>
      <c r="E30" s="38">
        <v>0</v>
      </c>
      <c r="F30" s="84">
        <v>0.51158049999999999</v>
      </c>
      <c r="G30" s="83">
        <v>0.51158049999999999</v>
      </c>
      <c r="H30" s="38" t="s">
        <v>0</v>
      </c>
      <c r="I30" s="29" t="s">
        <v>0</v>
      </c>
      <c r="J30" s="37" t="s">
        <v>0</v>
      </c>
      <c r="K30" s="4"/>
      <c r="L30" s="4"/>
      <c r="M30" s="4"/>
      <c r="N30" s="8"/>
    </row>
    <row r="31" spans="1:15" s="6" customFormat="1" x14ac:dyDescent="0.2">
      <c r="A31" s="45" t="s">
        <v>17</v>
      </c>
      <c r="B31" s="56">
        <v>502.89608198000002</v>
      </c>
      <c r="C31" s="36">
        <v>93.78877645</v>
      </c>
      <c r="D31" s="37">
        <v>596.68485843000008</v>
      </c>
      <c r="E31" s="38">
        <v>564.48495001999993</v>
      </c>
      <c r="F31" s="36">
        <v>74.166187409999992</v>
      </c>
      <c r="G31" s="37">
        <v>638.65113742999995</v>
      </c>
      <c r="H31" s="38">
        <v>112.24683791480588</v>
      </c>
      <c r="I31" s="36">
        <v>79.077892064770609</v>
      </c>
      <c r="J31" s="37">
        <v>107.03324014462538</v>
      </c>
      <c r="K31" s="4"/>
      <c r="L31" s="4"/>
      <c r="M31" s="4"/>
      <c r="N31" s="8"/>
    </row>
    <row r="32" spans="1:15" s="6" customFormat="1" x14ac:dyDescent="0.2">
      <c r="A32" s="45" t="s">
        <v>18</v>
      </c>
      <c r="B32" s="56">
        <v>338.10952306999997</v>
      </c>
      <c r="C32" s="36">
        <v>21.725980700000001</v>
      </c>
      <c r="D32" s="37">
        <v>359.83550376999995</v>
      </c>
      <c r="E32" s="38">
        <v>393.22597014999997</v>
      </c>
      <c r="F32" s="36">
        <v>8.7959907200000007</v>
      </c>
      <c r="G32" s="37">
        <v>402.02196086999999</v>
      </c>
      <c r="H32" s="38">
        <v>116.30135897372789</v>
      </c>
      <c r="I32" s="36">
        <v>40.486046827796365</v>
      </c>
      <c r="J32" s="37">
        <v>111.72381731597136</v>
      </c>
      <c r="K32" s="4"/>
      <c r="L32" s="4"/>
      <c r="M32" s="4"/>
      <c r="N32" s="8"/>
    </row>
    <row r="33" spans="1:14" s="6" customFormat="1" x14ac:dyDescent="0.2">
      <c r="A33" s="45" t="s">
        <v>19</v>
      </c>
      <c r="B33" s="56">
        <v>2513.1340562300002</v>
      </c>
      <c r="C33" s="36">
        <v>1251.4401993399999</v>
      </c>
      <c r="D33" s="37">
        <v>3764.5742555699999</v>
      </c>
      <c r="E33" s="38">
        <v>2071.6942366500002</v>
      </c>
      <c r="F33" s="36">
        <v>981.16699191999999</v>
      </c>
      <c r="G33" s="37">
        <v>3052.8612285700001</v>
      </c>
      <c r="H33" s="38">
        <v>82.434688731160961</v>
      </c>
      <c r="I33" s="36">
        <v>78.403026563910927</v>
      </c>
      <c r="J33" s="37">
        <v>81.094461719091839</v>
      </c>
      <c r="K33" s="4"/>
      <c r="L33" s="4"/>
      <c r="M33" s="4"/>
      <c r="N33" s="8"/>
    </row>
    <row r="34" spans="1:14" s="6" customFormat="1" x14ac:dyDescent="0.2">
      <c r="A34" s="45" t="s">
        <v>49</v>
      </c>
      <c r="B34" s="56">
        <v>13164.743489459999</v>
      </c>
      <c r="C34" s="36">
        <v>15.14275752</v>
      </c>
      <c r="D34" s="37">
        <v>13179.886246979999</v>
      </c>
      <c r="E34" s="38">
        <v>13079.564383229999</v>
      </c>
      <c r="F34" s="36">
        <v>10.491232400000001</v>
      </c>
      <c r="G34" s="37">
        <v>13090.055615629999</v>
      </c>
      <c r="H34" s="38">
        <v>99.352975572230505</v>
      </c>
      <c r="I34" s="36">
        <v>69.282179194532873</v>
      </c>
      <c r="J34" s="37">
        <v>99.318426353106176</v>
      </c>
      <c r="K34" s="4"/>
      <c r="L34" s="4"/>
      <c r="M34" s="4"/>
      <c r="N34" s="8"/>
    </row>
    <row r="35" spans="1:14" s="6" customFormat="1" x14ac:dyDescent="0.2">
      <c r="A35" s="70" t="s">
        <v>20</v>
      </c>
      <c r="B35" s="57">
        <v>23483.365144490002</v>
      </c>
      <c r="C35" s="58">
        <v>0</v>
      </c>
      <c r="D35" s="37">
        <v>23483.365144490002</v>
      </c>
      <c r="E35" s="59">
        <v>27160.08940135</v>
      </c>
      <c r="F35" s="58">
        <v>0</v>
      </c>
      <c r="G35" s="37">
        <v>27160.08940135</v>
      </c>
      <c r="H35" s="38">
        <v>115.65671799692083</v>
      </c>
      <c r="I35" s="36" t="s">
        <v>0</v>
      </c>
      <c r="J35" s="37">
        <v>115.65671799692083</v>
      </c>
      <c r="K35" s="4"/>
      <c r="L35" s="4"/>
      <c r="M35" s="4"/>
      <c r="N35" s="8"/>
    </row>
    <row r="36" spans="1:14" s="6" customFormat="1" ht="18" x14ac:dyDescent="0.25">
      <c r="A36" s="32" t="s">
        <v>21</v>
      </c>
      <c r="B36" s="33">
        <v>-396.15301199999999</v>
      </c>
      <c r="C36" s="33">
        <v>12.815050679999999</v>
      </c>
      <c r="D36" s="33">
        <v>-383.33796131999998</v>
      </c>
      <c r="E36" s="35">
        <v>-619.50457939</v>
      </c>
      <c r="F36" s="33">
        <v>687.10283957999991</v>
      </c>
      <c r="G36" s="34">
        <v>67.598260189999905</v>
      </c>
      <c r="H36" s="46" t="s">
        <v>0</v>
      </c>
      <c r="I36" s="33" t="s">
        <v>0</v>
      </c>
      <c r="J36" s="47" t="s">
        <v>0</v>
      </c>
      <c r="K36" s="4"/>
      <c r="L36" s="4"/>
      <c r="M36" s="4"/>
      <c r="N36" s="8"/>
    </row>
    <row r="37" spans="1:14" s="6" customFormat="1" ht="18" customHeight="1" x14ac:dyDescent="0.2">
      <c r="A37" s="51" t="s">
        <v>22</v>
      </c>
      <c r="B37" s="56">
        <v>27.655298559999999</v>
      </c>
      <c r="C37" s="36">
        <v>83.222670600000001</v>
      </c>
      <c r="D37" s="37">
        <v>110.87796915999999</v>
      </c>
      <c r="E37" s="38">
        <v>44.929890280000002</v>
      </c>
      <c r="F37" s="36">
        <v>773.70785877999992</v>
      </c>
      <c r="G37" s="37">
        <v>818.63774905999992</v>
      </c>
      <c r="H37" s="48" t="s">
        <v>0</v>
      </c>
      <c r="I37" s="36" t="s">
        <v>0</v>
      </c>
      <c r="J37" s="49" t="s">
        <v>0</v>
      </c>
      <c r="K37" s="4"/>
      <c r="L37" s="4"/>
      <c r="M37" s="4"/>
      <c r="N37" s="4"/>
    </row>
    <row r="38" spans="1:14" s="6" customFormat="1" x14ac:dyDescent="0.2">
      <c r="A38" s="51" t="s">
        <v>23</v>
      </c>
      <c r="B38" s="56">
        <v>-423.80831056</v>
      </c>
      <c r="C38" s="36">
        <v>-70.407619920000002</v>
      </c>
      <c r="D38" s="37">
        <v>-494.21593048</v>
      </c>
      <c r="E38" s="38">
        <v>-664.43446967</v>
      </c>
      <c r="F38" s="36">
        <v>-86.605019200000001</v>
      </c>
      <c r="G38" s="37">
        <v>-751.03948887000001</v>
      </c>
      <c r="H38" s="48" t="s">
        <v>0</v>
      </c>
      <c r="I38" s="36" t="s">
        <v>0</v>
      </c>
      <c r="J38" s="49" t="s">
        <v>0</v>
      </c>
      <c r="K38" s="4"/>
      <c r="L38" s="4"/>
      <c r="M38" s="4"/>
      <c r="N38" s="4"/>
    </row>
    <row r="39" spans="1:14" ht="34.5" customHeight="1" thickBot="1" x14ac:dyDescent="0.25">
      <c r="A39" s="71" t="s">
        <v>28</v>
      </c>
      <c r="B39" s="72">
        <v>9957.8135407700011</v>
      </c>
      <c r="C39" s="33">
        <v>-1214.6663140000026</v>
      </c>
      <c r="D39" s="47">
        <v>8743.1472267699992</v>
      </c>
      <c r="E39" s="35">
        <v>3649.8942771500015</v>
      </c>
      <c r="F39" s="33">
        <v>-1246.4442824200009</v>
      </c>
      <c r="G39" s="33">
        <v>2403.4499947300005</v>
      </c>
      <c r="H39" s="35" t="s">
        <v>0</v>
      </c>
      <c r="I39" s="33" t="s">
        <v>0</v>
      </c>
      <c r="J39" s="50" t="s">
        <v>0</v>
      </c>
      <c r="K39" s="4"/>
      <c r="L39" s="4"/>
      <c r="M39" s="4"/>
      <c r="N39" s="4"/>
    </row>
    <row r="40" spans="1:14" s="6" customFormat="1" ht="58.5" hidden="1" customHeight="1" x14ac:dyDescent="0.2">
      <c r="A40" s="73"/>
      <c r="B40" s="117"/>
      <c r="C40" s="117"/>
      <c r="D40" s="117"/>
      <c r="E40" s="117"/>
      <c r="F40" s="117"/>
      <c r="G40" s="117"/>
      <c r="H40" s="117"/>
      <c r="I40" s="117"/>
      <c r="J40" s="117"/>
      <c r="K40" s="74"/>
      <c r="L40" s="74"/>
      <c r="M40" s="74"/>
      <c r="N40" s="74"/>
    </row>
    <row r="41" spans="1:14" s="6" customFormat="1" ht="159" customHeight="1" thickBot="1" x14ac:dyDescent="0.25">
      <c r="A41" s="118" t="s">
        <v>100</v>
      </c>
      <c r="B41" s="118"/>
      <c r="C41" s="118"/>
      <c r="D41" s="118"/>
      <c r="E41" s="118"/>
      <c r="F41" s="118"/>
      <c r="G41" s="118"/>
      <c r="H41" s="118"/>
      <c r="I41" s="118"/>
      <c r="J41" s="118"/>
      <c r="K41" s="74"/>
      <c r="L41" s="74"/>
      <c r="M41" s="74"/>
      <c r="N41" s="74"/>
    </row>
    <row r="42" spans="1:14" s="6" customFormat="1" ht="62.25" customHeight="1" x14ac:dyDescent="0.2">
      <c r="A42" s="118" t="s">
        <v>101</v>
      </c>
      <c r="B42" s="118"/>
      <c r="C42" s="118"/>
      <c r="D42" s="118"/>
      <c r="E42" s="118"/>
      <c r="F42" s="118"/>
      <c r="G42" s="118"/>
      <c r="H42" s="118"/>
      <c r="I42" s="118"/>
      <c r="J42" s="118"/>
      <c r="K42" s="74"/>
      <c r="L42" s="74"/>
      <c r="M42" s="74"/>
      <c r="N42" s="74"/>
    </row>
  </sheetData>
  <mergeCells count="10">
    <mergeCell ref="B40:J40"/>
    <mergeCell ref="A42:J42"/>
    <mergeCell ref="A41:J41"/>
    <mergeCell ref="A1:A2"/>
    <mergeCell ref="B1:J1"/>
    <mergeCell ref="B2:J2"/>
    <mergeCell ref="A3:J3"/>
    <mergeCell ref="B4:D4"/>
    <mergeCell ref="E4:G4"/>
    <mergeCell ref="H4:J4"/>
  </mergeCells>
  <hyperlinks>
    <hyperlink ref="B2" r:id="rId1"/>
  </hyperlinks>
  <printOptions horizontalCentered="1" verticalCentered="1"/>
  <pageMargins left="0.74803149606299213" right="0.27559055118110237" top="0.31496062992125984" bottom="0.47244094488188981" header="0" footer="0"/>
  <pageSetup paperSize="9" scale="48"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O45"/>
  <sheetViews>
    <sheetView view="pageBreakPreview" zoomScale="80" zoomScaleNormal="90" zoomScaleSheetLayoutView="80" workbookViewId="0">
      <pane xSplit="1" ySplit="4" topLeftCell="B29" activePane="bottomRight" state="frozen"/>
      <selection activeCell="M21" sqref="M21"/>
      <selection pane="topRight" activeCell="M21" sqref="M21"/>
      <selection pane="bottomLeft" activeCell="M21" sqref="M21"/>
      <selection pane="bottomRight" sqref="A1:A2"/>
    </sheetView>
  </sheetViews>
  <sheetFormatPr defaultRowHeight="15" x14ac:dyDescent="0.2"/>
  <cols>
    <col min="1" max="1" width="46.140625" style="1" customWidth="1"/>
    <col min="2" max="2" width="13.42578125" style="2" customWidth="1"/>
    <col min="3" max="3" width="14.42578125" style="2" customWidth="1"/>
    <col min="4" max="4" width="12.85546875" style="2" customWidth="1"/>
    <col min="5" max="5" width="13.140625" style="2" customWidth="1"/>
    <col min="6" max="6" width="14.42578125" style="2" customWidth="1"/>
    <col min="7" max="7" width="12.7109375" style="2" customWidth="1"/>
    <col min="8" max="8" width="13.28515625" style="1" customWidth="1"/>
    <col min="9" max="9" width="14.85546875" style="1" customWidth="1"/>
    <col min="10" max="10" width="11.7109375" style="1" customWidth="1"/>
    <col min="11" max="11" width="13.7109375" style="1" customWidth="1"/>
    <col min="12" max="12" width="22.85546875" style="1" customWidth="1"/>
    <col min="13" max="13" width="20.85546875" style="1" bestFit="1" customWidth="1"/>
    <col min="14" max="14" width="19.140625" style="1" bestFit="1" customWidth="1"/>
    <col min="15" max="15" width="14.28515625" style="1" bestFit="1" customWidth="1"/>
    <col min="16" max="16" width="9.140625" style="1"/>
    <col min="17" max="17" width="9.42578125" style="1" bestFit="1" customWidth="1"/>
    <col min="18" max="16384" width="9.140625" style="1"/>
  </cols>
  <sheetData>
    <row r="1" spans="1:13" ht="60" customHeight="1" x14ac:dyDescent="0.2">
      <c r="A1" s="116"/>
      <c r="B1" s="112" t="s">
        <v>52</v>
      </c>
      <c r="C1" s="112"/>
      <c r="D1" s="112"/>
      <c r="E1" s="112"/>
      <c r="F1" s="112"/>
      <c r="G1" s="112"/>
      <c r="H1" s="112"/>
      <c r="I1" s="112"/>
      <c r="J1" s="113"/>
    </row>
    <row r="2" spans="1:13" ht="25.5" customHeight="1" x14ac:dyDescent="0.2">
      <c r="A2" s="116"/>
      <c r="B2" s="128" t="s">
        <v>54</v>
      </c>
      <c r="C2" s="115"/>
      <c r="D2" s="115"/>
      <c r="E2" s="115"/>
      <c r="F2" s="115"/>
      <c r="G2" s="115"/>
      <c r="H2" s="115"/>
      <c r="I2" s="115"/>
      <c r="J2" s="115"/>
    </row>
    <row r="3" spans="1:13" ht="51" customHeight="1" thickBot="1" x14ac:dyDescent="0.25">
      <c r="A3" s="119" t="s">
        <v>53</v>
      </c>
      <c r="B3" s="119"/>
      <c r="C3" s="119"/>
      <c r="D3" s="119"/>
      <c r="E3" s="119"/>
      <c r="F3" s="119"/>
      <c r="G3" s="119"/>
      <c r="H3" s="119"/>
      <c r="I3" s="119"/>
      <c r="J3" s="119"/>
    </row>
    <row r="4" spans="1:13" s="62" customFormat="1" ht="51.75" customHeight="1" thickBot="1" x14ac:dyDescent="0.25">
      <c r="A4" s="82" t="s">
        <v>1</v>
      </c>
      <c r="B4" s="120" t="s">
        <v>41</v>
      </c>
      <c r="C4" s="121"/>
      <c r="D4" s="122"/>
      <c r="E4" s="123" t="s">
        <v>31</v>
      </c>
      <c r="F4" s="121"/>
      <c r="G4" s="122"/>
      <c r="H4" s="124" t="s">
        <v>2</v>
      </c>
      <c r="I4" s="125"/>
      <c r="J4" s="126"/>
    </row>
    <row r="5" spans="1:13" s="3" customFormat="1" ht="40.5" customHeight="1" thickBot="1" x14ac:dyDescent="0.25">
      <c r="A5" s="81"/>
      <c r="B5" s="16" t="s">
        <v>3</v>
      </c>
      <c r="C5" s="17" t="s">
        <v>4</v>
      </c>
      <c r="D5" s="18" t="s">
        <v>5</v>
      </c>
      <c r="E5" s="19" t="s">
        <v>3</v>
      </c>
      <c r="F5" s="20" t="s">
        <v>4</v>
      </c>
      <c r="G5" s="18" t="s">
        <v>5</v>
      </c>
      <c r="H5" s="19" t="s">
        <v>3</v>
      </c>
      <c r="I5" s="20" t="s">
        <v>4</v>
      </c>
      <c r="J5" s="18" t="s">
        <v>5</v>
      </c>
    </row>
    <row r="6" spans="1:13" s="5" customFormat="1" ht="30.75" customHeight="1" x14ac:dyDescent="0.2">
      <c r="A6" s="77" t="s">
        <v>6</v>
      </c>
      <c r="B6" s="63">
        <v>107415.59495357001</v>
      </c>
      <c r="C6" s="21">
        <v>5790.2628724099995</v>
      </c>
      <c r="D6" s="52">
        <v>113205.85782598</v>
      </c>
      <c r="E6" s="63">
        <v>121427.39554257998</v>
      </c>
      <c r="F6" s="21">
        <v>7731.2040108299998</v>
      </c>
      <c r="G6" s="52">
        <v>129158.59955340999</v>
      </c>
      <c r="H6" s="22">
        <v>113.04447514820033</v>
      </c>
      <c r="I6" s="21">
        <v>133.52077757416478</v>
      </c>
      <c r="J6" s="23">
        <v>114.09179881128814</v>
      </c>
      <c r="K6" s="4"/>
      <c r="L6" s="4"/>
      <c r="M6" s="4"/>
    </row>
    <row r="7" spans="1:13" s="6" customFormat="1" ht="30" x14ac:dyDescent="0.2">
      <c r="A7" s="61" t="s">
        <v>33</v>
      </c>
      <c r="B7" s="53">
        <v>9445.2337851100001</v>
      </c>
      <c r="C7" s="54">
        <v>0</v>
      </c>
      <c r="D7" s="55">
        <v>9445.2337851100001</v>
      </c>
      <c r="E7" s="53">
        <v>12618.91877554</v>
      </c>
      <c r="F7" s="54">
        <v>0</v>
      </c>
      <c r="G7" s="55">
        <v>12618.91877554</v>
      </c>
      <c r="H7" s="79">
        <v>133.60091515609892</v>
      </c>
      <c r="I7" s="25" t="s">
        <v>0</v>
      </c>
      <c r="J7" s="80">
        <v>133.60091515609892</v>
      </c>
      <c r="K7" s="4"/>
      <c r="L7" s="4"/>
      <c r="M7" s="4"/>
    </row>
    <row r="8" spans="1:13" s="6" customFormat="1" x14ac:dyDescent="0.2">
      <c r="A8" s="75" t="s">
        <v>42</v>
      </c>
      <c r="B8" s="53">
        <v>1831.3364546600001</v>
      </c>
      <c r="C8" s="54">
        <v>0</v>
      </c>
      <c r="D8" s="55">
        <v>1831.3364546600001</v>
      </c>
      <c r="E8" s="53">
        <v>2421.0426148500001</v>
      </c>
      <c r="F8" s="54">
        <v>0</v>
      </c>
      <c r="G8" s="55">
        <v>2421.0426148500001</v>
      </c>
      <c r="H8" s="24">
        <v>132.20086394771641</v>
      </c>
      <c r="I8" s="25" t="s">
        <v>0</v>
      </c>
      <c r="J8" s="26">
        <v>132.20086394771641</v>
      </c>
      <c r="K8" s="4"/>
      <c r="L8" s="4"/>
      <c r="M8" s="4"/>
    </row>
    <row r="9" spans="1:13" s="6" customFormat="1" x14ac:dyDescent="0.2">
      <c r="A9" s="75" t="s">
        <v>34</v>
      </c>
      <c r="B9" s="53">
        <v>1899.94679185</v>
      </c>
      <c r="C9" s="54">
        <v>0</v>
      </c>
      <c r="D9" s="55">
        <v>1899.94679185</v>
      </c>
      <c r="E9" s="53">
        <v>2113.82447383</v>
      </c>
      <c r="F9" s="54">
        <v>0</v>
      </c>
      <c r="G9" s="55">
        <v>2113.82447383</v>
      </c>
      <c r="H9" s="24">
        <v>111.25703534948708</v>
      </c>
      <c r="I9" s="25" t="s">
        <v>0</v>
      </c>
      <c r="J9" s="26">
        <v>111.25703534948708</v>
      </c>
      <c r="K9" s="4"/>
      <c r="L9" s="4"/>
      <c r="M9" s="4"/>
    </row>
    <row r="10" spans="1:13" s="6" customFormat="1" x14ac:dyDescent="0.2">
      <c r="A10" s="61" t="s">
        <v>7</v>
      </c>
      <c r="B10" s="53">
        <v>14900.83536361</v>
      </c>
      <c r="C10" s="54">
        <v>0</v>
      </c>
      <c r="D10" s="55">
        <v>14900.83536361</v>
      </c>
      <c r="E10" s="53">
        <v>14523.016263469997</v>
      </c>
      <c r="F10" s="54">
        <v>0</v>
      </c>
      <c r="G10" s="55">
        <v>14523.016263469997</v>
      </c>
      <c r="H10" s="24">
        <v>97.464443496485501</v>
      </c>
      <c r="I10" s="25" t="s">
        <v>0</v>
      </c>
      <c r="J10" s="28">
        <v>97.464443496485501</v>
      </c>
      <c r="K10" s="4"/>
      <c r="L10" s="4"/>
      <c r="M10" s="4"/>
    </row>
    <row r="11" spans="1:13" s="6" customFormat="1" x14ac:dyDescent="0.2">
      <c r="A11" s="61" t="s">
        <v>36</v>
      </c>
      <c r="B11" s="53">
        <v>42987.021759769996</v>
      </c>
      <c r="C11" s="54">
        <v>0</v>
      </c>
      <c r="D11" s="55">
        <v>42987.021759769996</v>
      </c>
      <c r="E11" s="53">
        <v>53086.244904779996</v>
      </c>
      <c r="F11" s="54">
        <v>0</v>
      </c>
      <c r="G11" s="55">
        <v>53086.244904779996</v>
      </c>
      <c r="H11" s="24">
        <v>123.49365629805389</v>
      </c>
      <c r="I11" s="29" t="s">
        <v>0</v>
      </c>
      <c r="J11" s="28">
        <v>123.49365629805389</v>
      </c>
      <c r="K11" s="4"/>
      <c r="L11" s="4"/>
      <c r="M11" s="4"/>
    </row>
    <row r="12" spans="1:13" s="6" customFormat="1" ht="45" x14ac:dyDescent="0.2">
      <c r="A12" s="76" t="s">
        <v>37</v>
      </c>
      <c r="B12" s="53">
        <v>13099.142857119999</v>
      </c>
      <c r="C12" s="54">
        <v>0</v>
      </c>
      <c r="D12" s="55">
        <v>13099.142857119999</v>
      </c>
      <c r="E12" s="53">
        <v>13382.315765369998</v>
      </c>
      <c r="F12" s="54">
        <v>0</v>
      </c>
      <c r="G12" s="55">
        <v>13382.315765369998</v>
      </c>
      <c r="H12" s="24">
        <v>102.16176669984236</v>
      </c>
      <c r="I12" s="29" t="s">
        <v>0</v>
      </c>
      <c r="J12" s="28">
        <v>102.16176669984236</v>
      </c>
      <c r="K12" s="4"/>
      <c r="L12" s="4"/>
      <c r="M12" s="4"/>
    </row>
    <row r="13" spans="1:13" s="6" customFormat="1" x14ac:dyDescent="0.2">
      <c r="A13" s="78" t="s">
        <v>35</v>
      </c>
      <c r="B13" s="53"/>
      <c r="C13" s="54"/>
      <c r="D13" s="55"/>
      <c r="E13" s="53"/>
      <c r="F13" s="54"/>
      <c r="G13" s="55"/>
      <c r="H13" s="24"/>
      <c r="I13" s="29"/>
      <c r="J13" s="28"/>
      <c r="K13" s="4"/>
      <c r="L13" s="4"/>
      <c r="M13" s="4"/>
    </row>
    <row r="14" spans="1:13" s="6" customFormat="1" ht="30" x14ac:dyDescent="0.2">
      <c r="A14" s="78" t="s">
        <v>38</v>
      </c>
      <c r="B14" s="53">
        <v>25136.56850216</v>
      </c>
      <c r="C14" s="54">
        <v>0</v>
      </c>
      <c r="D14" s="55">
        <v>25136.56850216</v>
      </c>
      <c r="E14" s="53">
        <v>35592.540109419999</v>
      </c>
      <c r="F14" s="54">
        <v>0</v>
      </c>
      <c r="G14" s="55">
        <v>35592.540109419999</v>
      </c>
      <c r="H14" s="24">
        <v>141.59665471586351</v>
      </c>
      <c r="I14" s="29" t="s">
        <v>0</v>
      </c>
      <c r="J14" s="28">
        <v>141.59665471586351</v>
      </c>
      <c r="K14" s="4"/>
      <c r="L14" s="4"/>
      <c r="M14" s="4"/>
    </row>
    <row r="15" spans="1:13" s="6" customFormat="1" x14ac:dyDescent="0.2">
      <c r="A15" s="78" t="s">
        <v>8</v>
      </c>
      <c r="B15" s="64">
        <v>-12037.425645040001</v>
      </c>
      <c r="C15" s="65">
        <v>0</v>
      </c>
      <c r="D15" s="55">
        <v>-12037.425645040001</v>
      </c>
      <c r="E15" s="64">
        <v>-22210.224344049999</v>
      </c>
      <c r="F15" s="65">
        <v>0</v>
      </c>
      <c r="G15" s="55">
        <v>-22210.224344049999</v>
      </c>
      <c r="H15" s="30">
        <v>184.5097531564125</v>
      </c>
      <c r="I15" s="29" t="s">
        <v>0</v>
      </c>
      <c r="J15" s="28">
        <v>184.5097531564125</v>
      </c>
      <c r="K15" s="4"/>
      <c r="L15" s="3"/>
      <c r="M15" s="3"/>
    </row>
    <row r="16" spans="1:13" s="6" customFormat="1" x14ac:dyDescent="0.2">
      <c r="A16" s="76" t="s">
        <v>39</v>
      </c>
      <c r="B16" s="64">
        <v>29887.878902650002</v>
      </c>
      <c r="C16" s="65">
        <v>0</v>
      </c>
      <c r="D16" s="55">
        <v>29887.878902650002</v>
      </c>
      <c r="E16" s="64">
        <v>39703.92913941</v>
      </c>
      <c r="F16" s="65">
        <v>0</v>
      </c>
      <c r="G16" s="55">
        <v>39703.92913941</v>
      </c>
      <c r="H16" s="30">
        <v>132.84291357286534</v>
      </c>
      <c r="I16" s="29" t="s">
        <v>0</v>
      </c>
      <c r="J16" s="28">
        <v>132.84291357286534</v>
      </c>
      <c r="K16" s="4"/>
      <c r="L16" s="3"/>
      <c r="M16" s="3"/>
    </row>
    <row r="17" spans="1:15" s="6" customFormat="1" x14ac:dyDescent="0.2">
      <c r="A17" s="61" t="s">
        <v>32</v>
      </c>
      <c r="B17" s="64">
        <v>7650.3858286099994</v>
      </c>
      <c r="C17" s="66">
        <v>0</v>
      </c>
      <c r="D17" s="55">
        <v>7650.3858286099994</v>
      </c>
      <c r="E17" s="64">
        <v>12020.402916360001</v>
      </c>
      <c r="F17" s="66">
        <v>0</v>
      </c>
      <c r="G17" s="55">
        <v>12020.402916360001</v>
      </c>
      <c r="H17" s="30">
        <v>157.12152544525969</v>
      </c>
      <c r="I17" s="29" t="s">
        <v>0</v>
      </c>
      <c r="J17" s="28">
        <v>157.12152544525969</v>
      </c>
      <c r="K17" s="4"/>
      <c r="L17" s="3"/>
      <c r="M17" s="15"/>
    </row>
    <row r="18" spans="1:15" s="6" customFormat="1" x14ac:dyDescent="0.2">
      <c r="A18" s="61" t="s">
        <v>24</v>
      </c>
      <c r="B18" s="64">
        <v>4867.6545647900002</v>
      </c>
      <c r="C18" s="66">
        <v>0</v>
      </c>
      <c r="D18" s="55">
        <v>4867.6545647900002</v>
      </c>
      <c r="E18" s="64">
        <v>6862.2055508699996</v>
      </c>
      <c r="F18" s="66">
        <v>0</v>
      </c>
      <c r="G18" s="55">
        <v>6862.2055508699996</v>
      </c>
      <c r="H18" s="31" t="s">
        <v>0</v>
      </c>
      <c r="I18" s="29" t="s">
        <v>0</v>
      </c>
      <c r="J18" s="28">
        <v>140.97560661981871</v>
      </c>
      <c r="K18" s="4"/>
      <c r="L18" s="3"/>
      <c r="M18" s="3"/>
    </row>
    <row r="19" spans="1:15" s="6" customFormat="1" x14ac:dyDescent="0.2">
      <c r="A19" s="61" t="s">
        <v>25</v>
      </c>
      <c r="B19" s="64">
        <v>3261.7758374800001</v>
      </c>
      <c r="C19" s="66">
        <v>0</v>
      </c>
      <c r="D19" s="55">
        <v>3261.7758374800001</v>
      </c>
      <c r="E19" s="64">
        <v>11730.660660279998</v>
      </c>
      <c r="F19" s="66">
        <v>0</v>
      </c>
      <c r="G19" s="55">
        <v>11730.660660279998</v>
      </c>
      <c r="H19" s="30">
        <v>359.64030775771931</v>
      </c>
      <c r="I19" s="29" t="s">
        <v>0</v>
      </c>
      <c r="J19" s="28">
        <v>359.64030775771931</v>
      </c>
      <c r="K19" s="4"/>
      <c r="L19" s="3"/>
      <c r="M19" s="3"/>
    </row>
    <row r="20" spans="1:15" s="6" customFormat="1" x14ac:dyDescent="0.2">
      <c r="A20" s="88" t="s">
        <v>57</v>
      </c>
      <c r="B20" s="64">
        <v>6252.0396831200005</v>
      </c>
      <c r="C20" s="66">
        <v>0</v>
      </c>
      <c r="D20" s="55">
        <v>6252.0396831200005</v>
      </c>
      <c r="E20" s="64">
        <v>4602.2317434500001</v>
      </c>
      <c r="F20" s="66">
        <v>0</v>
      </c>
      <c r="G20" s="55">
        <v>4602.2317434500001</v>
      </c>
      <c r="H20" s="30">
        <v>73.611684773461249</v>
      </c>
      <c r="I20" s="29" t="s">
        <v>0</v>
      </c>
      <c r="J20" s="28">
        <v>73.611684773461249</v>
      </c>
      <c r="K20" s="4"/>
      <c r="L20" s="3"/>
      <c r="M20" s="3"/>
    </row>
    <row r="21" spans="1:15" s="6" customFormat="1" x14ac:dyDescent="0.2">
      <c r="A21" s="89" t="s">
        <v>56</v>
      </c>
      <c r="B21" s="64">
        <v>2723.7846590700001</v>
      </c>
      <c r="C21" s="66">
        <v>0</v>
      </c>
      <c r="D21" s="55">
        <v>2723.7846590700001</v>
      </c>
      <c r="E21" s="64">
        <v>54.971797170000002</v>
      </c>
      <c r="F21" s="66">
        <v>0</v>
      </c>
      <c r="G21" s="55">
        <v>54.971797170000002</v>
      </c>
      <c r="H21" s="30"/>
      <c r="I21" s="29"/>
      <c r="J21" s="28"/>
      <c r="K21" s="4"/>
      <c r="L21" s="3"/>
      <c r="M21" s="3"/>
    </row>
    <row r="22" spans="1:15" s="6" customFormat="1" ht="45" x14ac:dyDescent="0.2">
      <c r="A22" s="85" t="s">
        <v>47</v>
      </c>
      <c r="B22" s="64">
        <v>5450</v>
      </c>
      <c r="C22" s="66">
        <v>0</v>
      </c>
      <c r="D22" s="55">
        <v>5450</v>
      </c>
      <c r="E22" s="64">
        <v>0</v>
      </c>
      <c r="F22" s="66">
        <v>0</v>
      </c>
      <c r="G22" s="55">
        <v>0</v>
      </c>
      <c r="H22" s="29" t="s">
        <v>0</v>
      </c>
      <c r="I22" s="29" t="s">
        <v>0</v>
      </c>
      <c r="J22" s="29" t="s">
        <v>0</v>
      </c>
      <c r="K22" s="4"/>
      <c r="L22" s="3"/>
      <c r="M22" s="3"/>
    </row>
    <row r="23" spans="1:15" s="6" customFormat="1" ht="75.75" customHeight="1" x14ac:dyDescent="0.2">
      <c r="A23" s="88" t="s">
        <v>58</v>
      </c>
      <c r="B23" s="64">
        <v>6157.2118785399998</v>
      </c>
      <c r="C23" s="66">
        <v>0</v>
      </c>
      <c r="D23" s="55">
        <v>6157.2118785399998</v>
      </c>
      <c r="E23" s="64">
        <v>39.673824799999998</v>
      </c>
      <c r="F23" s="66">
        <v>0</v>
      </c>
      <c r="G23" s="55">
        <v>39.673824799999998</v>
      </c>
      <c r="H23" s="30"/>
      <c r="I23" s="29"/>
      <c r="J23" s="28"/>
      <c r="K23" s="4"/>
      <c r="L23" s="3"/>
      <c r="M23" s="3"/>
    </row>
    <row r="24" spans="1:15" s="6" customFormat="1" x14ac:dyDescent="0.2">
      <c r="A24" s="89" t="s">
        <v>59</v>
      </c>
      <c r="B24" s="64">
        <v>6070.4</v>
      </c>
      <c r="C24" s="66">
        <v>0</v>
      </c>
      <c r="D24" s="55">
        <v>6070.4</v>
      </c>
      <c r="E24" s="64">
        <v>0</v>
      </c>
      <c r="F24" s="66">
        <v>0</v>
      </c>
      <c r="G24" s="55">
        <v>0</v>
      </c>
      <c r="H24" s="30"/>
      <c r="I24" s="29"/>
      <c r="J24" s="28"/>
      <c r="K24" s="4"/>
      <c r="L24" s="3"/>
      <c r="M24" s="3"/>
    </row>
    <row r="25" spans="1:15" s="7" customFormat="1" ht="30" x14ac:dyDescent="0.25">
      <c r="A25" s="61" t="s">
        <v>9</v>
      </c>
      <c r="B25" s="64">
        <v>0</v>
      </c>
      <c r="C25" s="66">
        <v>5145.8811241700005</v>
      </c>
      <c r="D25" s="55">
        <v>5145.8811241700005</v>
      </c>
      <c r="E25" s="64">
        <v>0</v>
      </c>
      <c r="F25" s="66">
        <v>6600.42214066</v>
      </c>
      <c r="G25" s="55">
        <v>6600.42214066</v>
      </c>
      <c r="H25" s="31" t="s">
        <v>0</v>
      </c>
      <c r="I25" s="27">
        <v>128.26612161050664</v>
      </c>
      <c r="J25" s="28">
        <v>128.26612161050664</v>
      </c>
      <c r="K25" s="4"/>
      <c r="L25" s="3"/>
      <c r="M25" s="86"/>
    </row>
    <row r="26" spans="1:15" s="5" customFormat="1" ht="18" x14ac:dyDescent="0.25">
      <c r="A26" s="32" t="s">
        <v>10</v>
      </c>
      <c r="B26" s="33">
        <v>103884.00608299</v>
      </c>
      <c r="C26" s="33">
        <v>4887.20903576</v>
      </c>
      <c r="D26" s="34">
        <v>108771.21511875</v>
      </c>
      <c r="E26" s="33">
        <v>133776.93364785</v>
      </c>
      <c r="F26" s="33">
        <v>6381.5750164499996</v>
      </c>
      <c r="G26" s="34">
        <v>140158.5086643</v>
      </c>
      <c r="H26" s="35">
        <v>128.77529341810268</v>
      </c>
      <c r="I26" s="33">
        <v>130.57708335689418</v>
      </c>
      <c r="J26" s="34">
        <v>128.85624980035684</v>
      </c>
      <c r="K26" s="15"/>
      <c r="L26" s="15"/>
      <c r="M26" s="3"/>
      <c r="N26" s="4"/>
      <c r="O26" s="4"/>
    </row>
    <row r="27" spans="1:15" s="6" customFormat="1" ht="30" x14ac:dyDescent="0.2">
      <c r="A27" s="45" t="s">
        <v>11</v>
      </c>
      <c r="B27" s="56">
        <v>3144.45536851</v>
      </c>
      <c r="C27" s="36">
        <v>269.46280014000001</v>
      </c>
      <c r="D27" s="37">
        <v>3413.9181686500001</v>
      </c>
      <c r="E27" s="38">
        <v>3389.7158816299998</v>
      </c>
      <c r="F27" s="36">
        <v>378.02022767</v>
      </c>
      <c r="G27" s="37">
        <v>3767.7361093</v>
      </c>
      <c r="H27" s="39">
        <v>107.79977720708487</v>
      </c>
      <c r="I27" s="40">
        <v>140.28661005288993</v>
      </c>
      <c r="J27" s="41">
        <v>110.36398423076186</v>
      </c>
      <c r="K27" s="15"/>
      <c r="L27" s="3"/>
      <c r="M27" s="3"/>
      <c r="N27" s="87"/>
      <c r="O27" s="9"/>
    </row>
    <row r="28" spans="1:15" s="11" customFormat="1" x14ac:dyDescent="0.2">
      <c r="A28" s="61" t="s">
        <v>27</v>
      </c>
      <c r="B28" s="57">
        <v>17098.63662035</v>
      </c>
      <c r="C28" s="58">
        <v>0</v>
      </c>
      <c r="D28" s="37">
        <v>17098.63662035</v>
      </c>
      <c r="E28" s="59">
        <v>27600.566045179999</v>
      </c>
      <c r="F28" s="58">
        <v>0</v>
      </c>
      <c r="G28" s="37">
        <v>27600.566045179999</v>
      </c>
      <c r="H28" s="60">
        <v>161.41968893783667</v>
      </c>
      <c r="I28" s="42" t="s">
        <v>0</v>
      </c>
      <c r="J28" s="43">
        <v>161.41968893783667</v>
      </c>
      <c r="K28" s="3"/>
      <c r="L28" s="3"/>
      <c r="M28" s="3"/>
      <c r="N28" s="8"/>
      <c r="O28" s="10"/>
    </row>
    <row r="29" spans="1:15" x14ac:dyDescent="0.2">
      <c r="A29" s="45" t="s">
        <v>12</v>
      </c>
      <c r="B29" s="56">
        <v>7478.8223390800003</v>
      </c>
      <c r="C29" s="36">
        <v>292.36986988999996</v>
      </c>
      <c r="D29" s="37">
        <v>7771.1922089700001</v>
      </c>
      <c r="E29" s="38">
        <v>11545.269963840001</v>
      </c>
      <c r="F29" s="36">
        <v>485.56002199</v>
      </c>
      <c r="G29" s="37">
        <v>12030.829985830002</v>
      </c>
      <c r="H29" s="39">
        <v>154.37283358786445</v>
      </c>
      <c r="I29" s="40">
        <v>166.07731233477824</v>
      </c>
      <c r="J29" s="37">
        <v>154.81318261493081</v>
      </c>
      <c r="K29" s="3"/>
      <c r="L29" s="3"/>
      <c r="M29" s="3"/>
      <c r="N29" s="8"/>
    </row>
    <row r="30" spans="1:15" x14ac:dyDescent="0.2">
      <c r="A30" s="67" t="s">
        <v>13</v>
      </c>
      <c r="B30" s="56">
        <v>7787.0652042199999</v>
      </c>
      <c r="C30" s="36">
        <v>1358.5914140499999</v>
      </c>
      <c r="D30" s="37">
        <v>9145.6566182700008</v>
      </c>
      <c r="E30" s="38">
        <v>9846.2330176699998</v>
      </c>
      <c r="F30" s="36">
        <v>1995.01341852</v>
      </c>
      <c r="G30" s="37">
        <v>11841.24643619</v>
      </c>
      <c r="H30" s="39">
        <v>126.44343869541616</v>
      </c>
      <c r="I30" s="40">
        <v>146.84425338540953</v>
      </c>
      <c r="J30" s="41">
        <v>129.47398891551538</v>
      </c>
      <c r="K30" s="3"/>
      <c r="L30" s="3"/>
      <c r="M30" s="3"/>
      <c r="N30" s="8"/>
    </row>
    <row r="31" spans="1:15" s="14" customFormat="1" x14ac:dyDescent="0.2">
      <c r="A31" s="45" t="s">
        <v>50</v>
      </c>
      <c r="B31" s="56">
        <v>6153.5264476800003</v>
      </c>
      <c r="C31" s="36">
        <v>306.90064508</v>
      </c>
      <c r="D31" s="37">
        <v>6460.4270927600001</v>
      </c>
      <c r="E31" s="38">
        <v>3487.3329282300001</v>
      </c>
      <c r="F31" s="36">
        <v>424.35851822000001</v>
      </c>
      <c r="G31" s="37">
        <v>3911.6914464500001</v>
      </c>
      <c r="H31" s="38">
        <v>56.672104327182872</v>
      </c>
      <c r="I31" s="36">
        <v>138.27227965238788</v>
      </c>
      <c r="J31" s="37">
        <v>60.548496102273354</v>
      </c>
      <c r="K31" s="12"/>
      <c r="L31" s="12"/>
      <c r="M31" s="12"/>
      <c r="N31" s="13"/>
    </row>
    <row r="32" spans="1:15" s="6" customFormat="1" ht="31.5" customHeight="1" x14ac:dyDescent="0.2">
      <c r="A32" s="45" t="s">
        <v>15</v>
      </c>
      <c r="B32" s="56">
        <v>352.29738158999999</v>
      </c>
      <c r="C32" s="36">
        <v>94.378470219999997</v>
      </c>
      <c r="D32" s="37">
        <v>446.67585180999998</v>
      </c>
      <c r="E32" s="38">
        <v>424.66207474000004</v>
      </c>
      <c r="F32" s="36">
        <v>279.67248794</v>
      </c>
      <c r="G32" s="37">
        <v>704.33456268000009</v>
      </c>
      <c r="H32" s="31">
        <v>120.5407978973336</v>
      </c>
      <c r="I32" s="29">
        <v>296.33081283058755</v>
      </c>
      <c r="J32" s="44">
        <v>157.68359982433054</v>
      </c>
      <c r="K32" s="4"/>
      <c r="L32" s="4"/>
      <c r="M32" s="4"/>
      <c r="N32" s="8"/>
    </row>
    <row r="33" spans="1:14" s="6" customFormat="1" x14ac:dyDescent="0.2">
      <c r="A33" s="45" t="s">
        <v>16</v>
      </c>
      <c r="B33" s="56">
        <v>0</v>
      </c>
      <c r="C33" s="68">
        <v>0.27140027</v>
      </c>
      <c r="D33" s="69">
        <v>0.27140027</v>
      </c>
      <c r="E33" s="38">
        <v>0</v>
      </c>
      <c r="F33" s="84">
        <v>1.0813288600000002</v>
      </c>
      <c r="G33" s="83">
        <v>1.0813288600000002</v>
      </c>
      <c r="H33" s="38" t="s">
        <v>0</v>
      </c>
      <c r="I33" s="29" t="s">
        <v>0</v>
      </c>
      <c r="J33" s="37" t="s">
        <v>0</v>
      </c>
      <c r="K33" s="4"/>
      <c r="L33" s="4"/>
      <c r="M33" s="4"/>
      <c r="N33" s="8"/>
    </row>
    <row r="34" spans="1:14" s="6" customFormat="1" x14ac:dyDescent="0.2">
      <c r="A34" s="45" t="s">
        <v>17</v>
      </c>
      <c r="B34" s="56">
        <v>1136.92229499</v>
      </c>
      <c r="C34" s="36">
        <v>237.62005804</v>
      </c>
      <c r="D34" s="37">
        <v>1374.54235303</v>
      </c>
      <c r="E34" s="38">
        <v>1348.9336916099999</v>
      </c>
      <c r="F34" s="36">
        <v>235.99945052999999</v>
      </c>
      <c r="G34" s="37">
        <v>1584.9331421399997</v>
      </c>
      <c r="H34" s="38">
        <v>118.647835261412</v>
      </c>
      <c r="I34" s="36">
        <v>99.317983707533969</v>
      </c>
      <c r="J34" s="37">
        <v>115.30624273935399</v>
      </c>
      <c r="K34" s="4"/>
      <c r="L34" s="4"/>
      <c r="M34" s="4"/>
      <c r="N34" s="8"/>
    </row>
    <row r="35" spans="1:14" s="6" customFormat="1" x14ac:dyDescent="0.2">
      <c r="A35" s="45" t="s">
        <v>18</v>
      </c>
      <c r="B35" s="56">
        <v>604.94658085000003</v>
      </c>
      <c r="C35" s="36">
        <v>62.259209869999999</v>
      </c>
      <c r="D35" s="37">
        <v>667.20579071999998</v>
      </c>
      <c r="E35" s="38">
        <v>712.85712416000001</v>
      </c>
      <c r="F35" s="36">
        <v>26.951805239999999</v>
      </c>
      <c r="G35" s="37">
        <v>739.80892940000001</v>
      </c>
      <c r="H35" s="38">
        <v>117.83802846829497</v>
      </c>
      <c r="I35" s="36">
        <v>43.289667980490862</v>
      </c>
      <c r="J35" s="37">
        <v>110.88167094617869</v>
      </c>
      <c r="K35" s="4"/>
      <c r="L35" s="4"/>
      <c r="M35" s="4"/>
      <c r="N35" s="8"/>
    </row>
    <row r="36" spans="1:14" s="6" customFormat="1" x14ac:dyDescent="0.2">
      <c r="A36" s="45" t="s">
        <v>19</v>
      </c>
      <c r="B36" s="56">
        <v>4090.6724553499998</v>
      </c>
      <c r="C36" s="36">
        <v>2232.03203407</v>
      </c>
      <c r="D36" s="37">
        <v>6322.7044894199998</v>
      </c>
      <c r="E36" s="38">
        <v>4456.6691828200001</v>
      </c>
      <c r="F36" s="36">
        <v>2504.1628345900003</v>
      </c>
      <c r="G36" s="37">
        <v>6960.8320174100008</v>
      </c>
      <c r="H36" s="38">
        <v>108.94710421000171</v>
      </c>
      <c r="I36" s="36">
        <v>112.19206518392943</v>
      </c>
      <c r="J36" s="37">
        <v>110.0926356602274</v>
      </c>
      <c r="K36" s="4"/>
      <c r="L36" s="4"/>
      <c r="M36" s="4"/>
      <c r="N36" s="8"/>
    </row>
    <row r="37" spans="1:14" s="6" customFormat="1" x14ac:dyDescent="0.2">
      <c r="A37" s="45" t="s">
        <v>55</v>
      </c>
      <c r="B37" s="56">
        <v>20762.59253777</v>
      </c>
      <c r="C37" s="36">
        <v>33.32313413</v>
      </c>
      <c r="D37" s="37">
        <v>20795.915671900002</v>
      </c>
      <c r="E37" s="38">
        <v>26364.082979259998</v>
      </c>
      <c r="F37" s="36">
        <v>27.85735588</v>
      </c>
      <c r="G37" s="37">
        <v>26391.94033514</v>
      </c>
      <c r="H37" s="38">
        <v>126.97876207559398</v>
      </c>
      <c r="I37" s="36">
        <v>83.597646521851928</v>
      </c>
      <c r="J37" s="37">
        <v>126.90924867906392</v>
      </c>
      <c r="K37" s="4"/>
      <c r="L37" s="4"/>
      <c r="M37" s="4"/>
      <c r="N37" s="8"/>
    </row>
    <row r="38" spans="1:14" s="6" customFormat="1" x14ac:dyDescent="0.2">
      <c r="A38" s="70" t="s">
        <v>20</v>
      </c>
      <c r="B38" s="57">
        <v>35274.068852600001</v>
      </c>
      <c r="C38" s="58">
        <v>0</v>
      </c>
      <c r="D38" s="37">
        <v>35274.068852600001</v>
      </c>
      <c r="E38" s="59">
        <v>44600.610758709998</v>
      </c>
      <c r="F38" s="58">
        <v>22.897567010000003</v>
      </c>
      <c r="G38" s="37">
        <v>44623.508325719995</v>
      </c>
      <c r="H38" s="38">
        <v>126.44022141330755</v>
      </c>
      <c r="I38" s="36" t="s">
        <v>0</v>
      </c>
      <c r="J38" s="37">
        <v>126.50513472712366</v>
      </c>
      <c r="K38" s="4"/>
      <c r="L38" s="4"/>
      <c r="M38" s="4"/>
      <c r="N38" s="8"/>
    </row>
    <row r="39" spans="1:14" s="6" customFormat="1" ht="18" x14ac:dyDescent="0.25">
      <c r="A39" s="32" t="s">
        <v>21</v>
      </c>
      <c r="B39" s="33">
        <v>-209.30403545000007</v>
      </c>
      <c r="C39" s="33">
        <v>475.08436382999992</v>
      </c>
      <c r="D39" s="33">
        <v>265.78032837999984</v>
      </c>
      <c r="E39" s="35">
        <v>-1117.47441267</v>
      </c>
      <c r="F39" s="33">
        <v>684.34809760000007</v>
      </c>
      <c r="G39" s="34">
        <v>-433.12631506999992</v>
      </c>
      <c r="H39" s="46" t="s">
        <v>0</v>
      </c>
      <c r="I39" s="33" t="s">
        <v>0</v>
      </c>
      <c r="J39" s="47" t="s">
        <v>0</v>
      </c>
      <c r="K39" s="4"/>
      <c r="L39" s="4"/>
      <c r="M39" s="4"/>
      <c r="N39" s="8"/>
    </row>
    <row r="40" spans="1:14" s="6" customFormat="1" ht="18" customHeight="1" x14ac:dyDescent="0.2">
      <c r="A40" s="51" t="s">
        <v>22</v>
      </c>
      <c r="B40" s="56">
        <v>413.36080663000001</v>
      </c>
      <c r="C40" s="36">
        <v>569.09400330999995</v>
      </c>
      <c r="D40" s="37">
        <v>982.4548099399999</v>
      </c>
      <c r="E40" s="38">
        <v>44.929890280000002</v>
      </c>
      <c r="F40" s="36">
        <v>802.74547685000005</v>
      </c>
      <c r="G40" s="37">
        <v>847.67536713000004</v>
      </c>
      <c r="H40" s="48" t="s">
        <v>0</v>
      </c>
      <c r="I40" s="36" t="s">
        <v>0</v>
      </c>
      <c r="J40" s="49" t="s">
        <v>0</v>
      </c>
      <c r="K40" s="4"/>
      <c r="L40" s="4"/>
      <c r="M40" s="4"/>
      <c r="N40" s="4"/>
    </row>
    <row r="41" spans="1:14" s="6" customFormat="1" x14ac:dyDescent="0.2">
      <c r="A41" s="51" t="s">
        <v>23</v>
      </c>
      <c r="B41" s="56">
        <v>-622.66484208000008</v>
      </c>
      <c r="C41" s="36">
        <v>-94.009639480000004</v>
      </c>
      <c r="D41" s="37">
        <v>-716.67448156000012</v>
      </c>
      <c r="E41" s="38">
        <v>-1162.4043029500001</v>
      </c>
      <c r="F41" s="36">
        <v>-118.39737925</v>
      </c>
      <c r="G41" s="37">
        <v>-1280.8016822000002</v>
      </c>
      <c r="H41" s="48" t="s">
        <v>0</v>
      </c>
      <c r="I41" s="36" t="s">
        <v>0</v>
      </c>
      <c r="J41" s="49" t="s">
        <v>0</v>
      </c>
      <c r="K41" s="4"/>
      <c r="L41" s="4"/>
      <c r="M41" s="4"/>
      <c r="N41" s="4"/>
    </row>
    <row r="42" spans="1:14" ht="34.5" customHeight="1" thickBot="1" x14ac:dyDescent="0.25">
      <c r="A42" s="71" t="s">
        <v>28</v>
      </c>
      <c r="B42" s="72">
        <v>-3740.8929060299988</v>
      </c>
      <c r="C42" s="33">
        <v>-427.96947281999888</v>
      </c>
      <c r="D42" s="47">
        <v>-4168.8623788499981</v>
      </c>
      <c r="E42" s="35">
        <v>11232.063692600004</v>
      </c>
      <c r="F42" s="33">
        <v>-665.28089677999992</v>
      </c>
      <c r="G42" s="33">
        <v>10566.782795820003</v>
      </c>
      <c r="H42" s="35" t="s">
        <v>0</v>
      </c>
      <c r="I42" s="33" t="s">
        <v>0</v>
      </c>
      <c r="J42" s="50" t="s">
        <v>0</v>
      </c>
      <c r="K42" s="4"/>
      <c r="L42" s="4"/>
      <c r="M42" s="4"/>
      <c r="N42" s="4"/>
    </row>
    <row r="43" spans="1:14" s="6" customFormat="1" ht="58.5" hidden="1" customHeight="1" x14ac:dyDescent="0.2">
      <c r="A43" s="73"/>
      <c r="B43" s="117"/>
      <c r="C43" s="117"/>
      <c r="D43" s="117"/>
      <c r="E43" s="117"/>
      <c r="F43" s="117"/>
      <c r="G43" s="117"/>
      <c r="H43" s="117"/>
      <c r="I43" s="117"/>
      <c r="J43" s="117"/>
      <c r="K43" s="74"/>
      <c r="L43" s="74"/>
      <c r="M43" s="74"/>
      <c r="N43" s="74"/>
    </row>
    <row r="44" spans="1:14" s="6" customFormat="1" ht="140.25" customHeight="1" thickBot="1" x14ac:dyDescent="0.25">
      <c r="A44" s="127" t="s">
        <v>60</v>
      </c>
      <c r="B44" s="127"/>
      <c r="C44" s="127"/>
      <c r="D44" s="127"/>
      <c r="E44" s="127"/>
      <c r="F44" s="127"/>
      <c r="G44" s="127"/>
      <c r="H44" s="127"/>
      <c r="I44" s="127"/>
      <c r="J44" s="127"/>
      <c r="K44" s="74"/>
      <c r="L44" s="74"/>
      <c r="M44" s="74"/>
      <c r="N44" s="74"/>
    </row>
    <row r="45" spans="1:14" s="6" customFormat="1" ht="62.25" customHeight="1" x14ac:dyDescent="0.2">
      <c r="A45" s="127"/>
      <c r="B45" s="127"/>
      <c r="C45" s="127"/>
      <c r="D45" s="127"/>
      <c r="E45" s="127"/>
      <c r="F45" s="127"/>
      <c r="G45" s="127"/>
      <c r="H45" s="127"/>
      <c r="I45" s="127"/>
      <c r="J45" s="127"/>
      <c r="K45" s="74"/>
      <c r="L45" s="74"/>
      <c r="M45" s="74"/>
      <c r="N45" s="74"/>
    </row>
  </sheetData>
  <mergeCells count="10">
    <mergeCell ref="B43:J43"/>
    <mergeCell ref="A44:J44"/>
    <mergeCell ref="A45:J45"/>
    <mergeCell ref="A1:A2"/>
    <mergeCell ref="B1:J1"/>
    <mergeCell ref="B2:J2"/>
    <mergeCell ref="A3:J3"/>
    <mergeCell ref="B4:D4"/>
    <mergeCell ref="E4:G4"/>
    <mergeCell ref="H4:J4"/>
  </mergeCells>
  <hyperlinks>
    <hyperlink ref="B2" r:id="rId1"/>
  </hyperlinks>
  <printOptions horizontalCentered="1" verticalCentered="1"/>
  <pageMargins left="0.74803149606299213" right="0.27559055118110237" top="0.31496062992125984" bottom="0.47244094488188981" header="0" footer="0"/>
  <pageSetup paperSize="9" scale="47"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O45"/>
  <sheetViews>
    <sheetView view="pageBreakPreview" zoomScale="80" zoomScaleNormal="90" zoomScaleSheetLayoutView="80" workbookViewId="0">
      <pane xSplit="1" ySplit="4" topLeftCell="B44" activePane="bottomRight" state="frozen"/>
      <selection activeCell="M21" sqref="M21"/>
      <selection pane="topRight" activeCell="M21" sqref="M21"/>
      <selection pane="bottomLeft" activeCell="M21" sqref="M21"/>
      <selection pane="bottomRight" activeCell="D54" sqref="D53:D54"/>
    </sheetView>
  </sheetViews>
  <sheetFormatPr defaultRowHeight="15" x14ac:dyDescent="0.2"/>
  <cols>
    <col min="1" max="1" width="46.140625" style="1" customWidth="1"/>
    <col min="2" max="2" width="13.42578125" style="2" customWidth="1"/>
    <col min="3" max="3" width="14.42578125" style="2" customWidth="1"/>
    <col min="4" max="4" width="12.85546875" style="2" customWidth="1"/>
    <col min="5" max="5" width="13.140625" style="2" customWidth="1"/>
    <col min="6" max="6" width="14.42578125" style="2" customWidth="1"/>
    <col min="7" max="7" width="12.7109375" style="2" customWidth="1"/>
    <col min="8" max="8" width="13.28515625" style="1" customWidth="1"/>
    <col min="9" max="9" width="14.85546875" style="1" customWidth="1"/>
    <col min="10" max="10" width="11.7109375" style="1" customWidth="1"/>
    <col min="11" max="11" width="13.7109375" style="1" customWidth="1"/>
    <col min="12" max="12" width="22.85546875" style="1" customWidth="1"/>
    <col min="13" max="13" width="20.85546875" style="1" bestFit="1" customWidth="1"/>
    <col min="14" max="14" width="19.140625" style="1" bestFit="1" customWidth="1"/>
    <col min="15" max="15" width="14.28515625" style="1" bestFit="1" customWidth="1"/>
    <col min="16" max="16" width="9.140625" style="1"/>
    <col min="17" max="17" width="9.42578125" style="1" bestFit="1" customWidth="1"/>
    <col min="18" max="16384" width="9.140625" style="1"/>
  </cols>
  <sheetData>
    <row r="1" spans="1:13" ht="60" customHeight="1" x14ac:dyDescent="0.2">
      <c r="A1" s="116"/>
      <c r="B1" s="112" t="s">
        <v>62</v>
      </c>
      <c r="C1" s="112"/>
      <c r="D1" s="112"/>
      <c r="E1" s="112"/>
      <c r="F1" s="112"/>
      <c r="G1" s="112"/>
      <c r="H1" s="112"/>
      <c r="I1" s="112"/>
      <c r="J1" s="113"/>
    </row>
    <row r="2" spans="1:13" ht="25.5" customHeight="1" x14ac:dyDescent="0.2">
      <c r="A2" s="116"/>
      <c r="B2" s="128" t="s">
        <v>64</v>
      </c>
      <c r="C2" s="115"/>
      <c r="D2" s="115"/>
      <c r="E2" s="115"/>
      <c r="F2" s="115"/>
      <c r="G2" s="115"/>
      <c r="H2" s="115"/>
      <c r="I2" s="115"/>
      <c r="J2" s="115"/>
    </row>
    <row r="3" spans="1:13" ht="51" customHeight="1" thickBot="1" x14ac:dyDescent="0.25">
      <c r="A3" s="119" t="s">
        <v>63</v>
      </c>
      <c r="B3" s="119"/>
      <c r="C3" s="119"/>
      <c r="D3" s="119"/>
      <c r="E3" s="119"/>
      <c r="F3" s="119"/>
      <c r="G3" s="119"/>
      <c r="H3" s="119"/>
      <c r="I3" s="119"/>
      <c r="J3" s="119"/>
    </row>
    <row r="4" spans="1:13" s="62" customFormat="1" ht="51.75" customHeight="1" thickBot="1" x14ac:dyDescent="0.25">
      <c r="A4" s="82" t="s">
        <v>1</v>
      </c>
      <c r="B4" s="120" t="s">
        <v>41</v>
      </c>
      <c r="C4" s="121"/>
      <c r="D4" s="122"/>
      <c r="E4" s="123" t="s">
        <v>31</v>
      </c>
      <c r="F4" s="121"/>
      <c r="G4" s="122"/>
      <c r="H4" s="124" t="s">
        <v>2</v>
      </c>
      <c r="I4" s="125"/>
      <c r="J4" s="126"/>
    </row>
    <row r="5" spans="1:13" s="3" customFormat="1" ht="40.5" customHeight="1" thickBot="1" x14ac:dyDescent="0.25">
      <c r="A5" s="81"/>
      <c r="B5" s="16" t="s">
        <v>3</v>
      </c>
      <c r="C5" s="17" t="s">
        <v>4</v>
      </c>
      <c r="D5" s="18" t="s">
        <v>5</v>
      </c>
      <c r="E5" s="19" t="s">
        <v>3</v>
      </c>
      <c r="F5" s="20" t="s">
        <v>4</v>
      </c>
      <c r="G5" s="18" t="s">
        <v>5</v>
      </c>
      <c r="H5" s="19" t="s">
        <v>3</v>
      </c>
      <c r="I5" s="20" t="s">
        <v>4</v>
      </c>
      <c r="J5" s="18" t="s">
        <v>5</v>
      </c>
    </row>
    <row r="6" spans="1:13" s="5" customFormat="1" ht="30.75" customHeight="1" x14ac:dyDescent="0.2">
      <c r="A6" s="77" t="s">
        <v>6</v>
      </c>
      <c r="B6" s="63">
        <v>155008.75441228997</v>
      </c>
      <c r="C6" s="21">
        <v>7637.5469519800017</v>
      </c>
      <c r="D6" s="52">
        <v>162646.30136426998</v>
      </c>
      <c r="E6" s="63">
        <v>162153.30995155996</v>
      </c>
      <c r="F6" s="21">
        <v>9794.7370379799977</v>
      </c>
      <c r="G6" s="52">
        <v>171948.04698953996</v>
      </c>
      <c r="H6" s="22">
        <v>104.60913034644935</v>
      </c>
      <c r="I6" s="21">
        <v>128.24454107533512</v>
      </c>
      <c r="J6" s="23">
        <v>105.71900224428552</v>
      </c>
      <c r="K6" s="4"/>
      <c r="L6" s="4"/>
      <c r="M6" s="4"/>
    </row>
    <row r="7" spans="1:13" s="6" customFormat="1" ht="30" x14ac:dyDescent="0.2">
      <c r="A7" s="61" t="s">
        <v>33</v>
      </c>
      <c r="B7" s="53">
        <v>13237.45582241</v>
      </c>
      <c r="C7" s="54">
        <v>0</v>
      </c>
      <c r="D7" s="55">
        <v>13237.45582241</v>
      </c>
      <c r="E7" s="53">
        <v>17543.109296450002</v>
      </c>
      <c r="F7" s="54">
        <v>0</v>
      </c>
      <c r="G7" s="55">
        <v>17543.109296450002</v>
      </c>
      <c r="H7" s="79">
        <v>132.52629154577318</v>
      </c>
      <c r="I7" s="25" t="s">
        <v>0</v>
      </c>
      <c r="J7" s="80">
        <v>132.52629154577318</v>
      </c>
      <c r="K7" s="4"/>
      <c r="L7" s="4"/>
      <c r="M7" s="4"/>
    </row>
    <row r="8" spans="1:13" s="6" customFormat="1" x14ac:dyDescent="0.2">
      <c r="A8" s="75" t="s">
        <v>42</v>
      </c>
      <c r="B8" s="53">
        <v>2599.51064245</v>
      </c>
      <c r="C8" s="54">
        <v>0</v>
      </c>
      <c r="D8" s="55">
        <v>2599.51064245</v>
      </c>
      <c r="E8" s="53">
        <v>3373.4828226999998</v>
      </c>
      <c r="F8" s="54">
        <v>0</v>
      </c>
      <c r="G8" s="55">
        <v>3373.4828226999998</v>
      </c>
      <c r="H8" s="24">
        <v>129.77376463135164</v>
      </c>
      <c r="I8" s="25" t="s">
        <v>0</v>
      </c>
      <c r="J8" s="26">
        <v>129.77376463135164</v>
      </c>
      <c r="K8" s="4"/>
      <c r="L8" s="4"/>
      <c r="M8" s="4"/>
    </row>
    <row r="9" spans="1:13" s="6" customFormat="1" x14ac:dyDescent="0.2">
      <c r="A9" s="75" t="s">
        <v>34</v>
      </c>
      <c r="B9" s="53">
        <v>2605.9237741100001</v>
      </c>
      <c r="C9" s="54">
        <v>0</v>
      </c>
      <c r="D9" s="55">
        <v>2605.9237741100001</v>
      </c>
      <c r="E9" s="53">
        <v>2798.86875882</v>
      </c>
      <c r="F9" s="54">
        <v>0</v>
      </c>
      <c r="G9" s="55">
        <v>2798.86875882</v>
      </c>
      <c r="H9" s="24">
        <v>107.40409165559328</v>
      </c>
      <c r="I9" s="25" t="s">
        <v>0</v>
      </c>
      <c r="J9" s="26">
        <v>107.40409165559328</v>
      </c>
      <c r="K9" s="4"/>
      <c r="L9" s="4"/>
      <c r="M9" s="4"/>
    </row>
    <row r="10" spans="1:13" s="6" customFormat="1" x14ac:dyDescent="0.2">
      <c r="A10" s="61" t="s">
        <v>7</v>
      </c>
      <c r="B10" s="53">
        <v>17412.292910530003</v>
      </c>
      <c r="C10" s="54">
        <v>0</v>
      </c>
      <c r="D10" s="55">
        <v>17412.292910530003</v>
      </c>
      <c r="E10" s="53">
        <v>15829.304132020001</v>
      </c>
      <c r="F10" s="54">
        <v>0</v>
      </c>
      <c r="G10" s="55">
        <v>15829.304132020001</v>
      </c>
      <c r="H10" s="24">
        <v>90.908786185461551</v>
      </c>
      <c r="I10" s="25" t="s">
        <v>0</v>
      </c>
      <c r="J10" s="28">
        <v>90.908786185461551</v>
      </c>
      <c r="K10" s="4"/>
      <c r="L10" s="4"/>
      <c r="M10" s="4"/>
    </row>
    <row r="11" spans="1:13" s="6" customFormat="1" x14ac:dyDescent="0.2">
      <c r="A11" s="61" t="s">
        <v>36</v>
      </c>
      <c r="B11" s="53">
        <v>58734.848567469999</v>
      </c>
      <c r="C11" s="54">
        <v>7.2691700000000001E-3</v>
      </c>
      <c r="D11" s="55">
        <v>58734.855836639996</v>
      </c>
      <c r="E11" s="53">
        <v>73068.153675699999</v>
      </c>
      <c r="F11" s="54">
        <v>0</v>
      </c>
      <c r="G11" s="55">
        <v>73068.153675699999</v>
      </c>
      <c r="H11" s="24">
        <v>124.40340863697814</v>
      </c>
      <c r="I11" s="29" t="s">
        <v>0</v>
      </c>
      <c r="J11" s="28">
        <v>124.40339324050677</v>
      </c>
      <c r="K11" s="4"/>
      <c r="L11" s="4"/>
      <c r="M11" s="4"/>
    </row>
    <row r="12" spans="1:13" s="6" customFormat="1" ht="45" x14ac:dyDescent="0.2">
      <c r="A12" s="76" t="s">
        <v>37</v>
      </c>
      <c r="B12" s="53">
        <v>17364.542731809994</v>
      </c>
      <c r="C12" s="54">
        <v>7.2691700000000001E-3</v>
      </c>
      <c r="D12" s="55">
        <v>17364.550000979994</v>
      </c>
      <c r="E12" s="53">
        <v>18799.002492659994</v>
      </c>
      <c r="F12" s="54">
        <v>0</v>
      </c>
      <c r="G12" s="55">
        <v>18799.002492659994</v>
      </c>
      <c r="H12" s="24">
        <v>108.26085537065265</v>
      </c>
      <c r="I12" s="29" t="s">
        <v>0</v>
      </c>
      <c r="J12" s="28">
        <v>108.26081005035573</v>
      </c>
      <c r="K12" s="4"/>
      <c r="L12" s="4"/>
      <c r="M12" s="4"/>
    </row>
    <row r="13" spans="1:13" s="6" customFormat="1" x14ac:dyDescent="0.2">
      <c r="A13" s="78" t="s">
        <v>35</v>
      </c>
      <c r="B13" s="53"/>
      <c r="C13" s="54"/>
      <c r="D13" s="55"/>
      <c r="E13" s="53"/>
      <c r="F13" s="54"/>
      <c r="G13" s="55"/>
      <c r="H13" s="24"/>
      <c r="I13" s="29"/>
      <c r="J13" s="28"/>
      <c r="K13" s="4"/>
      <c r="L13" s="4"/>
      <c r="M13" s="4"/>
    </row>
    <row r="14" spans="1:13" s="6" customFormat="1" ht="30" x14ac:dyDescent="0.2">
      <c r="A14" s="78" t="s">
        <v>38</v>
      </c>
      <c r="B14" s="53">
        <v>33830.311280919996</v>
      </c>
      <c r="C14" s="54">
        <v>7.2691700000000001E-3</v>
      </c>
      <c r="D14" s="55">
        <v>33830.318550089993</v>
      </c>
      <c r="E14" s="53">
        <v>48142.371377529991</v>
      </c>
      <c r="F14" s="54">
        <v>0</v>
      </c>
      <c r="G14" s="55">
        <v>48142.371377529991</v>
      </c>
      <c r="H14" s="24">
        <v>142.30543425322213</v>
      </c>
      <c r="I14" s="29" t="s">
        <v>0</v>
      </c>
      <c r="J14" s="28">
        <v>142.30540367584547</v>
      </c>
      <c r="K14" s="4"/>
      <c r="L14" s="4"/>
      <c r="M14" s="4"/>
    </row>
    <row r="15" spans="1:13" s="6" customFormat="1" x14ac:dyDescent="0.2">
      <c r="A15" s="78" t="s">
        <v>8</v>
      </c>
      <c r="B15" s="64">
        <v>-16465.768549110002</v>
      </c>
      <c r="C15" s="65">
        <v>0</v>
      </c>
      <c r="D15" s="55">
        <v>-16465.768549110002</v>
      </c>
      <c r="E15" s="64">
        <v>-29343.36888487</v>
      </c>
      <c r="F15" s="65">
        <v>0</v>
      </c>
      <c r="G15" s="55">
        <v>-29343.36888487</v>
      </c>
      <c r="H15" s="30">
        <v>178.20831622497241</v>
      </c>
      <c r="I15" s="29" t="s">
        <v>0</v>
      </c>
      <c r="J15" s="28">
        <v>178.20831622497241</v>
      </c>
      <c r="K15" s="4"/>
      <c r="L15" s="3"/>
      <c r="M15" s="3"/>
    </row>
    <row r="16" spans="1:13" s="6" customFormat="1" x14ac:dyDescent="0.2">
      <c r="A16" s="76" t="s">
        <v>39</v>
      </c>
      <c r="B16" s="64">
        <v>41370.305835660001</v>
      </c>
      <c r="C16" s="65">
        <v>0</v>
      </c>
      <c r="D16" s="55">
        <v>41370.305835660001</v>
      </c>
      <c r="E16" s="64">
        <v>54269.151183039998</v>
      </c>
      <c r="F16" s="65">
        <v>0</v>
      </c>
      <c r="G16" s="55">
        <v>54269.151183039998</v>
      </c>
      <c r="H16" s="30">
        <v>131.17899441841101</v>
      </c>
      <c r="I16" s="29" t="s">
        <v>0</v>
      </c>
      <c r="J16" s="28">
        <v>131.17899441841101</v>
      </c>
      <c r="K16" s="4"/>
      <c r="L16" s="3"/>
      <c r="M16" s="3"/>
    </row>
    <row r="17" spans="1:15" s="6" customFormat="1" x14ac:dyDescent="0.2">
      <c r="A17" s="61" t="s">
        <v>32</v>
      </c>
      <c r="B17" s="64">
        <v>10792.157804100001</v>
      </c>
      <c r="C17" s="66">
        <v>0</v>
      </c>
      <c r="D17" s="55">
        <v>10792.157804100001</v>
      </c>
      <c r="E17" s="64">
        <v>16270.906321229999</v>
      </c>
      <c r="F17" s="66">
        <v>0</v>
      </c>
      <c r="G17" s="55">
        <v>16270.906321229999</v>
      </c>
      <c r="H17" s="30">
        <v>150.7660156252403</v>
      </c>
      <c r="I17" s="29" t="s">
        <v>0</v>
      </c>
      <c r="J17" s="28">
        <v>150.7660156252403</v>
      </c>
      <c r="K17" s="4"/>
      <c r="L17" s="3"/>
      <c r="M17" s="15"/>
    </row>
    <row r="18" spans="1:15" s="6" customFormat="1" x14ac:dyDescent="0.2">
      <c r="A18" s="61" t="s">
        <v>24</v>
      </c>
      <c r="B18" s="64">
        <v>6871.8858188800004</v>
      </c>
      <c r="C18" s="66">
        <v>0</v>
      </c>
      <c r="D18" s="55">
        <v>6871.8858188800004</v>
      </c>
      <c r="E18" s="64">
        <v>9880.5826515000008</v>
      </c>
      <c r="F18" s="66">
        <v>0</v>
      </c>
      <c r="G18" s="55">
        <v>9880.5826515000008</v>
      </c>
      <c r="H18" s="31" t="s">
        <v>0</v>
      </c>
      <c r="I18" s="29" t="s">
        <v>0</v>
      </c>
      <c r="J18" s="28">
        <v>143.78269534621526</v>
      </c>
      <c r="K18" s="4"/>
      <c r="L18" s="3"/>
      <c r="M18" s="3"/>
    </row>
    <row r="19" spans="1:15" s="6" customFormat="1" x14ac:dyDescent="0.2">
      <c r="A19" s="61" t="s">
        <v>25</v>
      </c>
      <c r="B19" s="64">
        <v>5037.2506929900001</v>
      </c>
      <c r="C19" s="66">
        <v>0</v>
      </c>
      <c r="D19" s="55">
        <v>5037.2506929900001</v>
      </c>
      <c r="E19" s="64">
        <v>14517.151700229999</v>
      </c>
      <c r="F19" s="66">
        <v>0</v>
      </c>
      <c r="G19" s="55">
        <v>14517.151700229999</v>
      </c>
      <c r="H19" s="30">
        <v>288.19593435031004</v>
      </c>
      <c r="I19" s="29" t="s">
        <v>0</v>
      </c>
      <c r="J19" s="28">
        <v>288.19593435031004</v>
      </c>
      <c r="K19" s="4"/>
      <c r="L19" s="3"/>
      <c r="M19" s="3"/>
    </row>
    <row r="20" spans="1:15" s="6" customFormat="1" x14ac:dyDescent="0.2">
      <c r="A20" s="88" t="s">
        <v>57</v>
      </c>
      <c r="B20" s="64">
        <v>9716.4421261500011</v>
      </c>
      <c r="C20" s="66">
        <v>0</v>
      </c>
      <c r="D20" s="55">
        <v>9716.4421261500011</v>
      </c>
      <c r="E20" s="64">
        <v>6225.7856044400005</v>
      </c>
      <c r="F20" s="66">
        <v>0</v>
      </c>
      <c r="G20" s="55">
        <v>6225.7856044400005</v>
      </c>
      <c r="H20" s="30">
        <v>64.074745916351972</v>
      </c>
      <c r="I20" s="29" t="s">
        <v>0</v>
      </c>
      <c r="J20" s="28">
        <v>64.074745916351972</v>
      </c>
      <c r="K20" s="4"/>
      <c r="L20" s="3"/>
      <c r="M20" s="3"/>
    </row>
    <row r="21" spans="1:15" s="6" customFormat="1" x14ac:dyDescent="0.2">
      <c r="A21" s="89" t="s">
        <v>56</v>
      </c>
      <c r="B21" s="64">
        <v>5071.9460469599999</v>
      </c>
      <c r="C21" s="66">
        <v>0</v>
      </c>
      <c r="D21" s="55">
        <v>5071.9460469599999</v>
      </c>
      <c r="E21" s="64">
        <v>56.208657770000002</v>
      </c>
      <c r="F21" s="66">
        <v>0</v>
      </c>
      <c r="G21" s="55">
        <v>56.208657770000002</v>
      </c>
      <c r="H21" s="30"/>
      <c r="I21" s="29"/>
      <c r="J21" s="28"/>
      <c r="K21" s="4"/>
      <c r="L21" s="3"/>
      <c r="M21" s="3"/>
    </row>
    <row r="22" spans="1:15" s="6" customFormat="1" ht="45" x14ac:dyDescent="0.2">
      <c r="A22" s="85" t="s">
        <v>47</v>
      </c>
      <c r="B22" s="64">
        <v>15125</v>
      </c>
      <c r="C22" s="66">
        <v>0</v>
      </c>
      <c r="D22" s="55">
        <v>15125</v>
      </c>
      <c r="E22" s="64">
        <v>0</v>
      </c>
      <c r="F22" s="66">
        <v>0</v>
      </c>
      <c r="G22" s="55">
        <v>0</v>
      </c>
      <c r="H22" s="29" t="s">
        <v>0</v>
      </c>
      <c r="I22" s="29" t="s">
        <v>0</v>
      </c>
      <c r="J22" s="29" t="s">
        <v>0</v>
      </c>
      <c r="K22" s="4"/>
      <c r="L22" s="3"/>
      <c r="M22" s="3"/>
    </row>
    <row r="23" spans="1:15" s="6" customFormat="1" ht="75.75" customHeight="1" x14ac:dyDescent="0.2">
      <c r="A23" s="88" t="s">
        <v>58</v>
      </c>
      <c r="B23" s="64">
        <v>8866.1421485400006</v>
      </c>
      <c r="C23" s="66">
        <v>0</v>
      </c>
      <c r="D23" s="55">
        <v>8866.1421485400006</v>
      </c>
      <c r="E23" s="64">
        <v>56.196805600000005</v>
      </c>
      <c r="F23" s="66">
        <v>0</v>
      </c>
      <c r="G23" s="55">
        <v>56.196805600000005</v>
      </c>
      <c r="H23" s="30"/>
      <c r="I23" s="29"/>
      <c r="J23" s="28"/>
      <c r="K23" s="4"/>
      <c r="L23" s="3"/>
      <c r="M23" s="3"/>
    </row>
    <row r="24" spans="1:15" s="6" customFormat="1" x14ac:dyDescent="0.2">
      <c r="A24" s="89" t="s">
        <v>59</v>
      </c>
      <c r="B24" s="64">
        <v>8770.4</v>
      </c>
      <c r="C24" s="66">
        <v>0</v>
      </c>
      <c r="D24" s="55">
        <v>8770.4</v>
      </c>
      <c r="E24" s="64">
        <v>0</v>
      </c>
      <c r="F24" s="66">
        <v>0</v>
      </c>
      <c r="G24" s="55">
        <v>0</v>
      </c>
      <c r="H24" s="30"/>
      <c r="I24" s="29"/>
      <c r="J24" s="28"/>
      <c r="K24" s="4"/>
      <c r="L24" s="3"/>
      <c r="M24" s="3"/>
    </row>
    <row r="25" spans="1:15" s="7" customFormat="1" ht="30" x14ac:dyDescent="0.25">
      <c r="A25" s="61" t="s">
        <v>9</v>
      </c>
      <c r="B25" s="64">
        <v>0</v>
      </c>
      <c r="C25" s="66">
        <v>6655.1306380200003</v>
      </c>
      <c r="D25" s="55">
        <v>6655.1306380200003</v>
      </c>
      <c r="E25" s="64">
        <v>0</v>
      </c>
      <c r="F25" s="66">
        <v>8113.9097178399998</v>
      </c>
      <c r="G25" s="55">
        <v>8113.9097178399998</v>
      </c>
      <c r="H25" s="31" t="s">
        <v>0</v>
      </c>
      <c r="I25" s="27">
        <v>121.91961599500634</v>
      </c>
      <c r="J25" s="28">
        <v>121.91961599500634</v>
      </c>
      <c r="K25" s="4"/>
      <c r="L25" s="3"/>
      <c r="M25" s="86"/>
    </row>
    <row r="26" spans="1:15" s="5" customFormat="1" ht="18" x14ac:dyDescent="0.25">
      <c r="A26" s="32" t="s">
        <v>10</v>
      </c>
      <c r="B26" s="33">
        <v>146304.10604187998</v>
      </c>
      <c r="C26" s="33">
        <v>7001.4158740799994</v>
      </c>
      <c r="D26" s="34">
        <v>153305.52191595998</v>
      </c>
      <c r="E26" s="33">
        <v>185079.73409943</v>
      </c>
      <c r="F26" s="33">
        <v>8592.92466264</v>
      </c>
      <c r="G26" s="34">
        <v>193672.65876207</v>
      </c>
      <c r="H26" s="35">
        <v>126.50344484962739</v>
      </c>
      <c r="I26" s="33">
        <v>122.73124203994136</v>
      </c>
      <c r="J26" s="34">
        <v>126.33116951145358</v>
      </c>
      <c r="K26" s="15"/>
      <c r="L26" s="15"/>
      <c r="M26" s="3"/>
      <c r="N26" s="4"/>
      <c r="O26" s="4"/>
    </row>
    <row r="27" spans="1:15" s="6" customFormat="1" ht="30" x14ac:dyDescent="0.2">
      <c r="A27" s="45" t="s">
        <v>11</v>
      </c>
      <c r="B27" s="56">
        <v>4368.1366893699987</v>
      </c>
      <c r="C27" s="36">
        <v>407.17463582000005</v>
      </c>
      <c r="D27" s="37">
        <v>4775.3113251900004</v>
      </c>
      <c r="E27" s="38">
        <v>4715.4243609500045</v>
      </c>
      <c r="F27" s="36">
        <v>528.14384713999993</v>
      </c>
      <c r="G27" s="37">
        <v>5243.5682080900042</v>
      </c>
      <c r="H27" s="39">
        <v>107.95047628489149</v>
      </c>
      <c r="I27" s="40">
        <v>129.70941720777441</v>
      </c>
      <c r="J27" s="41">
        <v>109.80578753954586</v>
      </c>
      <c r="K27" s="15"/>
      <c r="L27" s="3"/>
      <c r="M27" s="3"/>
      <c r="N27" s="87"/>
      <c r="O27" s="9"/>
    </row>
    <row r="28" spans="1:15" s="11" customFormat="1" x14ac:dyDescent="0.2">
      <c r="A28" s="61" t="s">
        <v>27</v>
      </c>
      <c r="B28" s="57">
        <v>24968.33821003</v>
      </c>
      <c r="C28" s="58">
        <v>0</v>
      </c>
      <c r="D28" s="37">
        <v>24968.33821003</v>
      </c>
      <c r="E28" s="59">
        <v>33460.334677779996</v>
      </c>
      <c r="F28" s="58">
        <v>0</v>
      </c>
      <c r="G28" s="37">
        <v>33460.334677779996</v>
      </c>
      <c r="H28" s="60">
        <v>134.01105991242414</v>
      </c>
      <c r="I28" s="42" t="s">
        <v>0</v>
      </c>
      <c r="J28" s="43">
        <v>134.01105991242414</v>
      </c>
      <c r="K28" s="3"/>
      <c r="L28" s="3"/>
      <c r="M28" s="3"/>
      <c r="N28" s="8"/>
      <c r="O28" s="10"/>
    </row>
    <row r="29" spans="1:15" x14ac:dyDescent="0.2">
      <c r="A29" s="45" t="s">
        <v>12</v>
      </c>
      <c r="B29" s="56">
        <v>11322.405546299999</v>
      </c>
      <c r="C29" s="36">
        <v>368.38544065999997</v>
      </c>
      <c r="D29" s="37">
        <v>11690.790986959999</v>
      </c>
      <c r="E29" s="38">
        <v>16606.439484170001</v>
      </c>
      <c r="F29" s="36">
        <v>614.66223213000001</v>
      </c>
      <c r="G29" s="37">
        <v>17221.1017163</v>
      </c>
      <c r="H29" s="39">
        <v>146.66882771741692</v>
      </c>
      <c r="I29" s="40">
        <v>166.8530197688514</v>
      </c>
      <c r="J29" s="37">
        <v>147.30484648565314</v>
      </c>
      <c r="K29" s="3"/>
      <c r="L29" s="3"/>
      <c r="M29" s="3"/>
      <c r="N29" s="8"/>
    </row>
    <row r="30" spans="1:15" x14ac:dyDescent="0.2">
      <c r="A30" s="67" t="s">
        <v>13</v>
      </c>
      <c r="B30" s="56">
        <v>10853.06407543</v>
      </c>
      <c r="C30" s="36">
        <v>1822.3876684599998</v>
      </c>
      <c r="D30" s="37">
        <v>12675.45174389</v>
      </c>
      <c r="E30" s="38">
        <v>13833.3298192</v>
      </c>
      <c r="F30" s="36">
        <v>2564.8868403200004</v>
      </c>
      <c r="G30" s="37">
        <v>16398.21665952</v>
      </c>
      <c r="H30" s="39">
        <v>127.46013220834985</v>
      </c>
      <c r="I30" s="40">
        <v>140.74320654767413</v>
      </c>
      <c r="J30" s="41">
        <v>129.36987959758119</v>
      </c>
      <c r="K30" s="3"/>
      <c r="L30" s="3"/>
      <c r="M30" s="3"/>
      <c r="N30" s="8"/>
    </row>
    <row r="31" spans="1:15" s="14" customFormat="1" x14ac:dyDescent="0.2">
      <c r="A31" s="45" t="s">
        <v>50</v>
      </c>
      <c r="B31" s="56">
        <v>8304.7493181699992</v>
      </c>
      <c r="C31" s="36">
        <v>455.58969177</v>
      </c>
      <c r="D31" s="37">
        <v>8760.3390099399985</v>
      </c>
      <c r="E31" s="38">
        <v>5073.0461416400003</v>
      </c>
      <c r="F31" s="36">
        <v>648.02206223000007</v>
      </c>
      <c r="G31" s="37">
        <v>5721.0682038700006</v>
      </c>
      <c r="H31" s="38">
        <v>61.086083965721393</v>
      </c>
      <c r="I31" s="36">
        <v>142.23808701913029</v>
      </c>
      <c r="J31" s="37">
        <v>65.306470416025434</v>
      </c>
      <c r="K31" s="12"/>
      <c r="L31" s="12"/>
      <c r="M31" s="12"/>
      <c r="N31" s="13"/>
    </row>
    <row r="32" spans="1:15" s="6" customFormat="1" ht="31.5" customHeight="1" x14ac:dyDescent="0.2">
      <c r="A32" s="45" t="s">
        <v>15</v>
      </c>
      <c r="B32" s="56">
        <v>500.54255532999997</v>
      </c>
      <c r="C32" s="36">
        <v>362.69668866999996</v>
      </c>
      <c r="D32" s="37">
        <v>863.23924399999987</v>
      </c>
      <c r="E32" s="38">
        <v>641.56171301999996</v>
      </c>
      <c r="F32" s="36">
        <v>397.61872581</v>
      </c>
      <c r="G32" s="37">
        <v>1039.18043883</v>
      </c>
      <c r="H32" s="31">
        <v>128.17326043277743</v>
      </c>
      <c r="I32" s="29">
        <v>109.62844112750471</v>
      </c>
      <c r="J32" s="44">
        <v>120.38151023055204</v>
      </c>
      <c r="K32" s="4"/>
      <c r="L32" s="4"/>
      <c r="M32" s="4"/>
      <c r="N32" s="8"/>
    </row>
    <row r="33" spans="1:14" s="6" customFormat="1" x14ac:dyDescent="0.2">
      <c r="A33" s="45" t="s">
        <v>16</v>
      </c>
      <c r="B33" s="56">
        <v>0</v>
      </c>
      <c r="C33" s="68">
        <v>0.37988516</v>
      </c>
      <c r="D33" s="69">
        <v>0.37988516</v>
      </c>
      <c r="E33" s="38">
        <v>0</v>
      </c>
      <c r="F33" s="84">
        <v>2.3819966099999998</v>
      </c>
      <c r="G33" s="83">
        <v>2.3819966099999998</v>
      </c>
      <c r="H33" s="38" t="s">
        <v>0</v>
      </c>
      <c r="I33" s="90" t="s">
        <v>65</v>
      </c>
      <c r="J33" s="91" t="s">
        <v>65</v>
      </c>
      <c r="K33" s="4"/>
      <c r="L33" s="4"/>
      <c r="M33" s="4"/>
      <c r="N33" s="8"/>
    </row>
    <row r="34" spans="1:14" s="6" customFormat="1" x14ac:dyDescent="0.2">
      <c r="A34" s="45" t="s">
        <v>17</v>
      </c>
      <c r="B34" s="56">
        <v>1572.2790616600003</v>
      </c>
      <c r="C34" s="36">
        <v>331.42901552999996</v>
      </c>
      <c r="D34" s="37">
        <v>1903.7080771900003</v>
      </c>
      <c r="E34" s="38">
        <v>1906.1851778299999</v>
      </c>
      <c r="F34" s="36">
        <v>327.52220846</v>
      </c>
      <c r="G34" s="37">
        <v>2233.7073862899997</v>
      </c>
      <c r="H34" s="38">
        <v>121.23707707571099</v>
      </c>
      <c r="I34" s="36">
        <v>98.82122358425606</v>
      </c>
      <c r="J34" s="37">
        <v>117.33455423412924</v>
      </c>
      <c r="K34" s="4"/>
      <c r="L34" s="4"/>
      <c r="M34" s="4"/>
      <c r="N34" s="8"/>
    </row>
    <row r="35" spans="1:14" s="6" customFormat="1" x14ac:dyDescent="0.2">
      <c r="A35" s="45" t="s">
        <v>61</v>
      </c>
      <c r="B35" s="56">
        <v>1946.0574259300001</v>
      </c>
      <c r="C35" s="36">
        <v>81.962003470000013</v>
      </c>
      <c r="D35" s="37">
        <v>2028.0194294000003</v>
      </c>
      <c r="E35" s="38">
        <v>1023.47188298</v>
      </c>
      <c r="F35" s="36">
        <v>39.648496770000001</v>
      </c>
      <c r="G35" s="37">
        <v>1063.12037975</v>
      </c>
      <c r="H35" s="38">
        <v>52.592069963757297</v>
      </c>
      <c r="I35" s="36">
        <v>48.37424061322789</v>
      </c>
      <c r="J35" s="37">
        <v>52.421607226146229</v>
      </c>
      <c r="K35" s="4"/>
      <c r="L35" s="4"/>
      <c r="M35" s="4"/>
      <c r="N35" s="8"/>
    </row>
    <row r="36" spans="1:14" s="6" customFormat="1" x14ac:dyDescent="0.2">
      <c r="A36" s="45" t="s">
        <v>19</v>
      </c>
      <c r="B36" s="56">
        <v>5535.2443702100009</v>
      </c>
      <c r="C36" s="36">
        <v>3119.7799797099997</v>
      </c>
      <c r="D36" s="37">
        <v>8655.0243499200005</v>
      </c>
      <c r="E36" s="38">
        <v>6025.9547201599999</v>
      </c>
      <c r="F36" s="36">
        <v>3396.29592443</v>
      </c>
      <c r="G36" s="37">
        <v>9422.2506445899999</v>
      </c>
      <c r="H36" s="38">
        <v>108.86519757991067</v>
      </c>
      <c r="I36" s="36">
        <v>108.86331557091742</v>
      </c>
      <c r="J36" s="37">
        <v>108.86451919314462</v>
      </c>
      <c r="K36" s="4"/>
      <c r="L36" s="4"/>
      <c r="M36" s="4"/>
      <c r="N36" s="8"/>
    </row>
    <row r="37" spans="1:14" s="6" customFormat="1" x14ac:dyDescent="0.2">
      <c r="A37" s="45" t="s">
        <v>55</v>
      </c>
      <c r="B37" s="56">
        <v>28882.925379029992</v>
      </c>
      <c r="C37" s="36">
        <v>51.630864830000007</v>
      </c>
      <c r="D37" s="37">
        <v>28934.556243859992</v>
      </c>
      <c r="E37" s="38">
        <v>40418.282004769993</v>
      </c>
      <c r="F37" s="36">
        <v>50.844761729999995</v>
      </c>
      <c r="G37" s="37">
        <v>40469.12676649999</v>
      </c>
      <c r="H37" s="38">
        <v>139.93832506355147</v>
      </c>
      <c r="I37" s="36">
        <v>98.477455098634621</v>
      </c>
      <c r="J37" s="37">
        <v>139.86434222604564</v>
      </c>
      <c r="K37" s="4"/>
      <c r="L37" s="4"/>
      <c r="M37" s="4"/>
      <c r="N37" s="8"/>
    </row>
    <row r="38" spans="1:14" s="6" customFormat="1" x14ac:dyDescent="0.2">
      <c r="A38" s="70" t="s">
        <v>20</v>
      </c>
      <c r="B38" s="57">
        <v>48050.363410419995</v>
      </c>
      <c r="C38" s="58">
        <v>0</v>
      </c>
      <c r="D38" s="37">
        <v>48050.363410419995</v>
      </c>
      <c r="E38" s="59">
        <v>61375.704116929999</v>
      </c>
      <c r="F38" s="58">
        <v>22.897567010000003</v>
      </c>
      <c r="G38" s="37">
        <v>61398.601683939996</v>
      </c>
      <c r="H38" s="38">
        <v>127.73202898111762</v>
      </c>
      <c r="I38" s="36" t="s">
        <v>0</v>
      </c>
      <c r="J38" s="37">
        <v>127.77968224611878</v>
      </c>
      <c r="K38" s="4"/>
      <c r="L38" s="4"/>
      <c r="M38" s="4"/>
      <c r="N38" s="8"/>
    </row>
    <row r="39" spans="1:14" s="6" customFormat="1" ht="18" x14ac:dyDescent="0.25">
      <c r="A39" s="32" t="s">
        <v>21</v>
      </c>
      <c r="B39" s="33">
        <v>-98.316460369999959</v>
      </c>
      <c r="C39" s="33">
        <v>1238.6194937399998</v>
      </c>
      <c r="D39" s="33">
        <v>1140.3030333699999</v>
      </c>
      <c r="E39" s="35">
        <v>-1011.5642469600002</v>
      </c>
      <c r="F39" s="33">
        <v>1477.6518319500001</v>
      </c>
      <c r="G39" s="34">
        <v>466.08758498999987</v>
      </c>
      <c r="H39" s="46" t="s">
        <v>0</v>
      </c>
      <c r="I39" s="33" t="s">
        <v>0</v>
      </c>
      <c r="J39" s="47" t="s">
        <v>0</v>
      </c>
      <c r="K39" s="4"/>
      <c r="L39" s="4"/>
      <c r="M39" s="4"/>
      <c r="N39" s="8"/>
    </row>
    <row r="40" spans="1:14" s="6" customFormat="1" ht="18" customHeight="1" x14ac:dyDescent="0.2">
      <c r="A40" s="51" t="s">
        <v>22</v>
      </c>
      <c r="B40" s="56">
        <v>702.96897339999998</v>
      </c>
      <c r="C40" s="36">
        <v>1388.0807384799998</v>
      </c>
      <c r="D40" s="37">
        <v>2091.0497118799999</v>
      </c>
      <c r="E40" s="38">
        <v>308.68737650999998</v>
      </c>
      <c r="F40" s="36">
        <v>1662.88592197</v>
      </c>
      <c r="G40" s="37">
        <v>1971.5732984799999</v>
      </c>
      <c r="H40" s="48" t="s">
        <v>0</v>
      </c>
      <c r="I40" s="36" t="s">
        <v>0</v>
      </c>
      <c r="J40" s="49" t="s">
        <v>0</v>
      </c>
      <c r="K40" s="4"/>
      <c r="L40" s="4"/>
      <c r="M40" s="4"/>
      <c r="N40" s="4"/>
    </row>
    <row r="41" spans="1:14" s="6" customFormat="1" x14ac:dyDescent="0.2">
      <c r="A41" s="51" t="s">
        <v>23</v>
      </c>
      <c r="B41" s="56">
        <v>-801.28543376999994</v>
      </c>
      <c r="C41" s="36">
        <v>-149.46124474000001</v>
      </c>
      <c r="D41" s="37">
        <v>-950.74667850999992</v>
      </c>
      <c r="E41" s="38">
        <v>-1320.2516234700001</v>
      </c>
      <c r="F41" s="36">
        <v>-185.23409002000002</v>
      </c>
      <c r="G41" s="37">
        <v>-1505.4857134900001</v>
      </c>
      <c r="H41" s="48" t="s">
        <v>0</v>
      </c>
      <c r="I41" s="36" t="s">
        <v>0</v>
      </c>
      <c r="J41" s="49" t="s">
        <v>0</v>
      </c>
      <c r="K41" s="4"/>
      <c r="L41" s="4"/>
      <c r="M41" s="4"/>
      <c r="N41" s="4"/>
    </row>
    <row r="42" spans="1:14" ht="34.5" customHeight="1" thickBot="1" x14ac:dyDescent="0.25">
      <c r="A42" s="71" t="s">
        <v>28</v>
      </c>
      <c r="B42" s="72">
        <v>-8802.9648307799835</v>
      </c>
      <c r="C42" s="33">
        <v>602.48841584000206</v>
      </c>
      <c r="D42" s="47">
        <v>-8200.4764149399816</v>
      </c>
      <c r="E42" s="35">
        <v>21914.859900910011</v>
      </c>
      <c r="F42" s="33">
        <v>275.83945660999848</v>
      </c>
      <c r="G42" s="33">
        <v>22190.699357520007</v>
      </c>
      <c r="H42" s="35" t="s">
        <v>0</v>
      </c>
      <c r="I42" s="33" t="s">
        <v>0</v>
      </c>
      <c r="J42" s="50" t="s">
        <v>0</v>
      </c>
      <c r="K42" s="4"/>
      <c r="L42" s="4"/>
      <c r="M42" s="4"/>
      <c r="N42" s="4"/>
    </row>
    <row r="43" spans="1:14" s="6" customFormat="1" ht="58.5" hidden="1" customHeight="1" x14ac:dyDescent="0.2">
      <c r="A43" s="73"/>
      <c r="B43" s="117"/>
      <c r="C43" s="117"/>
      <c r="D43" s="117"/>
      <c r="E43" s="117"/>
      <c r="F43" s="117"/>
      <c r="G43" s="117"/>
      <c r="H43" s="117"/>
      <c r="I43" s="117"/>
      <c r="J43" s="117"/>
      <c r="K43" s="74"/>
      <c r="L43" s="74"/>
      <c r="M43" s="74"/>
      <c r="N43" s="74"/>
    </row>
    <row r="44" spans="1:14" s="6" customFormat="1" ht="168.75" customHeight="1" thickBot="1" x14ac:dyDescent="0.25">
      <c r="A44" s="118" t="s">
        <v>102</v>
      </c>
      <c r="B44" s="118"/>
      <c r="C44" s="118"/>
      <c r="D44" s="118"/>
      <c r="E44" s="118"/>
      <c r="F44" s="118"/>
      <c r="G44" s="118"/>
      <c r="H44" s="118"/>
      <c r="I44" s="118"/>
      <c r="J44" s="118"/>
      <c r="K44" s="74"/>
      <c r="L44" s="74"/>
      <c r="M44" s="74"/>
      <c r="N44" s="74"/>
    </row>
    <row r="45" spans="1:14" s="6" customFormat="1" ht="110.25" customHeight="1" x14ac:dyDescent="0.2">
      <c r="A45" s="118" t="s">
        <v>103</v>
      </c>
      <c r="B45" s="118"/>
      <c r="C45" s="118"/>
      <c r="D45" s="118"/>
      <c r="E45" s="118"/>
      <c r="F45" s="118"/>
      <c r="G45" s="118"/>
      <c r="H45" s="118"/>
      <c r="I45" s="118"/>
      <c r="J45" s="118"/>
      <c r="K45" s="74"/>
      <c r="L45" s="74"/>
      <c r="M45" s="74"/>
      <c r="N45" s="74"/>
    </row>
  </sheetData>
  <mergeCells count="10">
    <mergeCell ref="B43:J43"/>
    <mergeCell ref="A44:J44"/>
    <mergeCell ref="A45:J45"/>
    <mergeCell ref="A1:A2"/>
    <mergeCell ref="B1:J1"/>
    <mergeCell ref="B2:J2"/>
    <mergeCell ref="A3:J3"/>
    <mergeCell ref="B4:D4"/>
    <mergeCell ref="E4:G4"/>
    <mergeCell ref="H4:J4"/>
  </mergeCells>
  <hyperlinks>
    <hyperlink ref="B2" r:id="rId1"/>
  </hyperlinks>
  <printOptions horizontalCentered="1" verticalCentered="1"/>
  <pageMargins left="0.74803149606299213" right="0.27559055118110237" top="0.31496062992125984" bottom="0.47244094488188981" header="0" footer="0"/>
  <pageSetup paperSize="9" scale="42" orientation="landscape"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O45"/>
  <sheetViews>
    <sheetView view="pageBreakPreview" zoomScale="80" zoomScaleNormal="90" zoomScaleSheetLayoutView="80" workbookViewId="0">
      <pane xSplit="1" ySplit="4" topLeftCell="B35" activePane="bottomRight" state="frozen"/>
      <selection activeCell="M21" sqref="M21"/>
      <selection pane="topRight" activeCell="M21" sqref="M21"/>
      <selection pane="bottomLeft" activeCell="M21" sqref="M21"/>
      <selection pane="bottomRight" activeCell="A44" sqref="A44:J44"/>
    </sheetView>
  </sheetViews>
  <sheetFormatPr defaultRowHeight="15" x14ac:dyDescent="0.2"/>
  <cols>
    <col min="1" max="1" width="46.140625" style="1" customWidth="1"/>
    <col min="2" max="2" width="13.42578125" style="2" customWidth="1"/>
    <col min="3" max="3" width="14.42578125" style="2" customWidth="1"/>
    <col min="4" max="4" width="12.85546875" style="2" customWidth="1"/>
    <col min="5" max="5" width="13.140625" style="2" customWidth="1"/>
    <col min="6" max="6" width="14.42578125" style="2" customWidth="1"/>
    <col min="7" max="7" width="12.7109375" style="2" customWidth="1"/>
    <col min="8" max="8" width="13.28515625" style="1" customWidth="1"/>
    <col min="9" max="9" width="14.85546875" style="1" customWidth="1"/>
    <col min="10" max="10" width="11.7109375" style="1" customWidth="1"/>
    <col min="11" max="11" width="13.7109375" style="1" customWidth="1"/>
    <col min="12" max="12" width="22.85546875" style="1" customWidth="1"/>
    <col min="13" max="13" width="20.85546875" style="1" bestFit="1" customWidth="1"/>
    <col min="14" max="14" width="19.140625" style="1" bestFit="1" customWidth="1"/>
    <col min="15" max="15" width="14.28515625" style="1" bestFit="1" customWidth="1"/>
    <col min="16" max="16" width="9.140625" style="1"/>
    <col min="17" max="17" width="9.42578125" style="1" bestFit="1" customWidth="1"/>
    <col min="18" max="16384" width="9.140625" style="1"/>
  </cols>
  <sheetData>
    <row r="1" spans="1:13" ht="60" customHeight="1" x14ac:dyDescent="0.2">
      <c r="A1" s="116"/>
      <c r="B1" s="112" t="s">
        <v>67</v>
      </c>
      <c r="C1" s="112"/>
      <c r="D1" s="112"/>
      <c r="E1" s="112"/>
      <c r="F1" s="112"/>
      <c r="G1" s="112"/>
      <c r="H1" s="112"/>
      <c r="I1" s="112"/>
      <c r="J1" s="113"/>
    </row>
    <row r="2" spans="1:13" ht="25.5" customHeight="1" x14ac:dyDescent="0.2">
      <c r="A2" s="116"/>
      <c r="B2" s="128" t="s">
        <v>71</v>
      </c>
      <c r="C2" s="115"/>
      <c r="D2" s="115"/>
      <c r="E2" s="115"/>
      <c r="F2" s="115"/>
      <c r="G2" s="115"/>
      <c r="H2" s="115"/>
      <c r="I2" s="115"/>
      <c r="J2" s="115"/>
    </row>
    <row r="3" spans="1:13" ht="51" customHeight="1" thickBot="1" x14ac:dyDescent="0.25">
      <c r="A3" s="119" t="s">
        <v>66</v>
      </c>
      <c r="B3" s="119"/>
      <c r="C3" s="119"/>
      <c r="D3" s="119"/>
      <c r="E3" s="119"/>
      <c r="F3" s="119"/>
      <c r="G3" s="119"/>
      <c r="H3" s="119"/>
      <c r="I3" s="119"/>
      <c r="J3" s="119"/>
    </row>
    <row r="4" spans="1:13" s="62" customFormat="1" ht="51.75" customHeight="1" thickBot="1" x14ac:dyDescent="0.25">
      <c r="A4" s="82" t="s">
        <v>1</v>
      </c>
      <c r="B4" s="120" t="s">
        <v>41</v>
      </c>
      <c r="C4" s="121"/>
      <c r="D4" s="122"/>
      <c r="E4" s="123" t="s">
        <v>31</v>
      </c>
      <c r="F4" s="121"/>
      <c r="G4" s="122"/>
      <c r="H4" s="124" t="s">
        <v>2</v>
      </c>
      <c r="I4" s="125"/>
      <c r="J4" s="126"/>
    </row>
    <row r="5" spans="1:13" s="3" customFormat="1" ht="40.5" customHeight="1" thickBot="1" x14ac:dyDescent="0.25">
      <c r="A5" s="81"/>
      <c r="B5" s="16" t="s">
        <v>3</v>
      </c>
      <c r="C5" s="17" t="s">
        <v>4</v>
      </c>
      <c r="D5" s="18" t="s">
        <v>5</v>
      </c>
      <c r="E5" s="19" t="s">
        <v>3</v>
      </c>
      <c r="F5" s="20" t="s">
        <v>4</v>
      </c>
      <c r="G5" s="18" t="s">
        <v>5</v>
      </c>
      <c r="H5" s="19" t="s">
        <v>3</v>
      </c>
      <c r="I5" s="20" t="s">
        <v>4</v>
      </c>
      <c r="J5" s="18" t="s">
        <v>5</v>
      </c>
    </row>
    <row r="6" spans="1:13" s="5" customFormat="1" ht="30.75" customHeight="1" x14ac:dyDescent="0.2">
      <c r="A6" s="77" t="s">
        <v>6</v>
      </c>
      <c r="B6" s="63">
        <v>194910.43643117999</v>
      </c>
      <c r="C6" s="21">
        <v>10011.02453345</v>
      </c>
      <c r="D6" s="52">
        <v>204921.46096462998</v>
      </c>
      <c r="E6" s="63">
        <v>207126.03321180999</v>
      </c>
      <c r="F6" s="21">
        <v>12101.16767699</v>
      </c>
      <c r="G6" s="52">
        <v>219227.2008888</v>
      </c>
      <c r="H6" s="22">
        <v>106.26728717266157</v>
      </c>
      <c r="I6" s="21">
        <v>120.87841395809362</v>
      </c>
      <c r="J6" s="23">
        <v>106.98108429289368</v>
      </c>
      <c r="K6" s="4"/>
      <c r="L6" s="4"/>
      <c r="M6" s="4"/>
    </row>
    <row r="7" spans="1:13" s="6" customFormat="1" ht="30" x14ac:dyDescent="0.2">
      <c r="A7" s="61" t="s">
        <v>33</v>
      </c>
      <c r="B7" s="53">
        <v>16678.644701130001</v>
      </c>
      <c r="C7" s="54">
        <v>0</v>
      </c>
      <c r="D7" s="55">
        <v>16678.644701130001</v>
      </c>
      <c r="E7" s="53">
        <v>21949.165406740001</v>
      </c>
      <c r="F7" s="54">
        <v>0</v>
      </c>
      <c r="G7" s="55">
        <v>21949.165406740001</v>
      </c>
      <c r="H7" s="79">
        <v>131.6004135830828</v>
      </c>
      <c r="I7" s="25" t="s">
        <v>0</v>
      </c>
      <c r="J7" s="80">
        <v>131.6004135830828</v>
      </c>
      <c r="K7" s="4"/>
      <c r="L7" s="4"/>
      <c r="M7" s="4"/>
    </row>
    <row r="8" spans="1:13" s="6" customFormat="1" x14ac:dyDescent="0.2">
      <c r="A8" s="75" t="s">
        <v>42</v>
      </c>
      <c r="B8" s="53">
        <v>3303.17723157</v>
      </c>
      <c r="C8" s="54">
        <v>0</v>
      </c>
      <c r="D8" s="55">
        <v>3303.17723157</v>
      </c>
      <c r="E8" s="53">
        <v>4227.9418480499999</v>
      </c>
      <c r="F8" s="54">
        <v>0</v>
      </c>
      <c r="G8" s="55">
        <v>4227.9418480499999</v>
      </c>
      <c r="H8" s="24">
        <v>127.99621551158668</v>
      </c>
      <c r="I8" s="25" t="s">
        <v>0</v>
      </c>
      <c r="J8" s="26">
        <v>127.99621551158668</v>
      </c>
      <c r="K8" s="4"/>
      <c r="L8" s="4"/>
      <c r="M8" s="4"/>
    </row>
    <row r="9" spans="1:13" s="6" customFormat="1" x14ac:dyDescent="0.2">
      <c r="A9" s="75" t="s">
        <v>34</v>
      </c>
      <c r="B9" s="53">
        <v>3294.3356515599999</v>
      </c>
      <c r="C9" s="54">
        <v>0</v>
      </c>
      <c r="D9" s="55">
        <v>3294.3356515599999</v>
      </c>
      <c r="E9" s="53">
        <v>3463.0376383400003</v>
      </c>
      <c r="F9" s="54">
        <v>0</v>
      </c>
      <c r="G9" s="55">
        <v>3463.0376383400003</v>
      </c>
      <c r="H9" s="24">
        <v>105.12097140739478</v>
      </c>
      <c r="I9" s="25" t="s">
        <v>0</v>
      </c>
      <c r="J9" s="26">
        <v>105.12097140739478</v>
      </c>
      <c r="K9" s="4"/>
      <c r="L9" s="4"/>
      <c r="M9" s="4"/>
    </row>
    <row r="10" spans="1:13" s="6" customFormat="1" x14ac:dyDescent="0.2">
      <c r="A10" s="61" t="s">
        <v>7</v>
      </c>
      <c r="B10" s="53">
        <v>19730.512402550001</v>
      </c>
      <c r="C10" s="54">
        <v>0</v>
      </c>
      <c r="D10" s="55">
        <v>19730.512402550001</v>
      </c>
      <c r="E10" s="53">
        <v>23395.815462860002</v>
      </c>
      <c r="F10" s="54">
        <v>0</v>
      </c>
      <c r="G10" s="55">
        <v>23395.815462860002</v>
      </c>
      <c r="H10" s="24">
        <v>118.57682651889108</v>
      </c>
      <c r="I10" s="25" t="s">
        <v>0</v>
      </c>
      <c r="J10" s="28">
        <v>118.57682651889108</v>
      </c>
      <c r="K10" s="4"/>
      <c r="L10" s="4"/>
      <c r="M10" s="4"/>
    </row>
    <row r="11" spans="1:13" s="6" customFormat="1" x14ac:dyDescent="0.2">
      <c r="A11" s="61" t="s">
        <v>36</v>
      </c>
      <c r="B11" s="53">
        <v>71607.183387330006</v>
      </c>
      <c r="C11" s="54">
        <v>7.2691700000000001E-3</v>
      </c>
      <c r="D11" s="55">
        <v>71607.19065650001</v>
      </c>
      <c r="E11" s="53">
        <v>90908.221254169999</v>
      </c>
      <c r="F11" s="54">
        <v>7.2691700000000001E-3</v>
      </c>
      <c r="G11" s="55">
        <v>90908.221254169999</v>
      </c>
      <c r="H11" s="24">
        <v>126.95405258776744</v>
      </c>
      <c r="I11" s="29" t="s">
        <v>0</v>
      </c>
      <c r="J11" s="28">
        <v>126.95403970008698</v>
      </c>
      <c r="K11" s="4"/>
      <c r="L11" s="4"/>
      <c r="M11" s="4"/>
    </row>
    <row r="12" spans="1:13" s="6" customFormat="1" ht="45" x14ac:dyDescent="0.2">
      <c r="A12" s="76" t="s">
        <v>37</v>
      </c>
      <c r="B12" s="53">
        <v>20599.215070260001</v>
      </c>
      <c r="C12" s="54">
        <v>7.2691700000000001E-3</v>
      </c>
      <c r="D12" s="55">
        <v>20599.222339430002</v>
      </c>
      <c r="E12" s="53">
        <v>23574.725158060002</v>
      </c>
      <c r="F12" s="54">
        <v>7.2691700000000001E-3</v>
      </c>
      <c r="G12" s="55">
        <v>23574.732427230003</v>
      </c>
      <c r="H12" s="24">
        <v>114.4447741219804</v>
      </c>
      <c r="I12" s="29" t="s">
        <v>0</v>
      </c>
      <c r="J12" s="28">
        <v>114.44476902462685</v>
      </c>
      <c r="K12" s="4"/>
      <c r="L12" s="4"/>
      <c r="M12" s="4"/>
    </row>
    <row r="13" spans="1:13" s="6" customFormat="1" x14ac:dyDescent="0.2">
      <c r="A13" s="78" t="s">
        <v>35</v>
      </c>
      <c r="B13" s="53"/>
      <c r="C13" s="54"/>
      <c r="D13" s="55"/>
      <c r="E13" s="53"/>
      <c r="F13" s="54"/>
      <c r="G13" s="55"/>
      <c r="H13" s="24"/>
      <c r="I13" s="29"/>
      <c r="J13" s="28"/>
      <c r="K13" s="4"/>
      <c r="L13" s="4"/>
      <c r="M13" s="4"/>
    </row>
    <row r="14" spans="1:13" s="6" customFormat="1" ht="30" x14ac:dyDescent="0.2">
      <c r="A14" s="78" t="s">
        <v>38</v>
      </c>
      <c r="B14" s="53">
        <v>42024.601672690005</v>
      </c>
      <c r="C14" s="54">
        <v>7.2691700000000001E-3</v>
      </c>
      <c r="D14" s="55">
        <v>42024.608941860002</v>
      </c>
      <c r="E14" s="53">
        <v>59595.675985879992</v>
      </c>
      <c r="F14" s="54">
        <v>7.2691700000000001E-3</v>
      </c>
      <c r="G14" s="55">
        <v>59595.675985879992</v>
      </c>
      <c r="H14" s="24">
        <v>141.81140002240323</v>
      </c>
      <c r="I14" s="29" t="s">
        <v>0</v>
      </c>
      <c r="J14" s="28">
        <v>141.81137549270028</v>
      </c>
      <c r="K14" s="4"/>
      <c r="L14" s="4"/>
      <c r="M14" s="4"/>
    </row>
    <row r="15" spans="1:13" s="6" customFormat="1" x14ac:dyDescent="0.2">
      <c r="A15" s="78" t="s">
        <v>8</v>
      </c>
      <c r="B15" s="64">
        <v>-21425.38660243</v>
      </c>
      <c r="C15" s="92">
        <v>0</v>
      </c>
      <c r="D15" s="55">
        <v>-21425.38660243</v>
      </c>
      <c r="E15" s="64">
        <v>-36020.950827820001</v>
      </c>
      <c r="F15" s="92">
        <v>0</v>
      </c>
      <c r="G15" s="55">
        <v>-36020.950827820001</v>
      </c>
      <c r="H15" s="30">
        <v>168.12275781168222</v>
      </c>
      <c r="I15" s="29" t="s">
        <v>0</v>
      </c>
      <c r="J15" s="28">
        <v>168.12275781168222</v>
      </c>
      <c r="K15" s="4"/>
      <c r="L15" s="3"/>
      <c r="M15" s="3"/>
    </row>
    <row r="16" spans="1:13" s="6" customFormat="1" x14ac:dyDescent="0.2">
      <c r="A16" s="76" t="s">
        <v>39</v>
      </c>
      <c r="B16" s="64">
        <v>51007.968317070001</v>
      </c>
      <c r="C16" s="92">
        <v>0</v>
      </c>
      <c r="D16" s="55">
        <v>51007.968317070001</v>
      </c>
      <c r="E16" s="64">
        <v>67333.496096110001</v>
      </c>
      <c r="F16" s="92">
        <v>0</v>
      </c>
      <c r="G16" s="55">
        <v>67333.496096110001</v>
      </c>
      <c r="H16" s="30">
        <v>132.00583814191361</v>
      </c>
      <c r="I16" s="29" t="s">
        <v>0</v>
      </c>
      <c r="J16" s="28">
        <v>132.00583814191361</v>
      </c>
      <c r="K16" s="4"/>
      <c r="L16" s="3"/>
      <c r="M16" s="3"/>
    </row>
    <row r="17" spans="1:15" s="6" customFormat="1" x14ac:dyDescent="0.2">
      <c r="A17" s="61" t="s">
        <v>32</v>
      </c>
      <c r="B17" s="64">
        <v>14039.226333189999</v>
      </c>
      <c r="C17" s="36">
        <v>0</v>
      </c>
      <c r="D17" s="55">
        <v>14039.226333189999</v>
      </c>
      <c r="E17" s="64">
        <v>20791.669604360006</v>
      </c>
      <c r="F17" s="66">
        <v>0</v>
      </c>
      <c r="G17" s="55">
        <v>20791.669604360006</v>
      </c>
      <c r="H17" s="30">
        <v>148.09697565176097</v>
      </c>
      <c r="I17" s="29" t="s">
        <v>0</v>
      </c>
      <c r="J17" s="28">
        <v>148.09697565176097</v>
      </c>
      <c r="K17" s="4"/>
      <c r="L17" s="3"/>
      <c r="M17" s="15"/>
    </row>
    <row r="18" spans="1:15" s="6" customFormat="1" x14ac:dyDescent="0.2">
      <c r="A18" s="61" t="s">
        <v>24</v>
      </c>
      <c r="B18" s="64">
        <v>8683.21587009</v>
      </c>
      <c r="C18" s="66">
        <v>0</v>
      </c>
      <c r="D18" s="55">
        <v>8683.21587009</v>
      </c>
      <c r="E18" s="64">
        <v>12840.20374121</v>
      </c>
      <c r="F18" s="66">
        <v>0</v>
      </c>
      <c r="G18" s="55">
        <v>12840.20374121</v>
      </c>
      <c r="H18" s="31">
        <v>147.87382846761949</v>
      </c>
      <c r="I18" s="29" t="s">
        <v>0</v>
      </c>
      <c r="J18" s="28">
        <v>147.87382846761949</v>
      </c>
      <c r="K18" s="4"/>
      <c r="L18" s="3"/>
      <c r="M18" s="3"/>
    </row>
    <row r="19" spans="1:15" s="6" customFormat="1" x14ac:dyDescent="0.2">
      <c r="A19" s="61" t="s">
        <v>25</v>
      </c>
      <c r="B19" s="64">
        <v>9977.2348198199998</v>
      </c>
      <c r="C19" s="66">
        <v>0</v>
      </c>
      <c r="D19" s="55">
        <v>9977.2348198199998</v>
      </c>
      <c r="E19" s="64">
        <v>16094.354208300001</v>
      </c>
      <c r="F19" s="66">
        <v>0</v>
      </c>
      <c r="G19" s="55">
        <v>16094.354208300001</v>
      </c>
      <c r="H19" s="30">
        <v>161.31076895502358</v>
      </c>
      <c r="I19" s="29" t="s">
        <v>0</v>
      </c>
      <c r="J19" s="28">
        <v>161.31076895502358</v>
      </c>
      <c r="K19" s="4"/>
      <c r="L19" s="3"/>
      <c r="M19" s="3"/>
    </row>
    <row r="20" spans="1:15" s="6" customFormat="1" x14ac:dyDescent="0.2">
      <c r="A20" s="88" t="s">
        <v>57</v>
      </c>
      <c r="B20" s="64">
        <v>12510.681663899999</v>
      </c>
      <c r="C20" s="66">
        <v>0</v>
      </c>
      <c r="D20" s="55">
        <v>12510.681663899999</v>
      </c>
      <c r="E20" s="64">
        <v>7601.5883867999992</v>
      </c>
      <c r="F20" s="66">
        <v>0</v>
      </c>
      <c r="G20" s="55">
        <v>7601.5883867999992</v>
      </c>
      <c r="H20" s="30">
        <v>60.760784991713464</v>
      </c>
      <c r="I20" s="29" t="s">
        <v>0</v>
      </c>
      <c r="J20" s="28">
        <v>60.760784991713464</v>
      </c>
      <c r="K20" s="4"/>
      <c r="L20" s="3"/>
      <c r="M20" s="3"/>
    </row>
    <row r="21" spans="1:15" s="6" customFormat="1" x14ac:dyDescent="0.2">
      <c r="A21" s="89" t="s">
        <v>56</v>
      </c>
      <c r="B21" s="64">
        <v>6949.9068248800004</v>
      </c>
      <c r="C21" s="66">
        <v>0</v>
      </c>
      <c r="D21" s="55">
        <v>6949.9068248800004</v>
      </c>
      <c r="E21" s="64">
        <v>55.784601899999998</v>
      </c>
      <c r="F21" s="66">
        <v>0</v>
      </c>
      <c r="G21" s="55">
        <v>55.784601899999998</v>
      </c>
      <c r="H21" s="31" t="s">
        <v>0</v>
      </c>
      <c r="I21" s="29" t="s">
        <v>0</v>
      </c>
      <c r="J21" s="44" t="s">
        <v>0</v>
      </c>
      <c r="K21" s="4"/>
      <c r="L21" s="3"/>
      <c r="M21" s="3"/>
    </row>
    <row r="22" spans="1:15" s="6" customFormat="1" ht="45" x14ac:dyDescent="0.2">
      <c r="A22" s="85" t="s">
        <v>47</v>
      </c>
      <c r="B22" s="64">
        <v>20125</v>
      </c>
      <c r="C22" s="66">
        <v>0</v>
      </c>
      <c r="D22" s="55">
        <v>20125</v>
      </c>
      <c r="E22" s="64">
        <v>0</v>
      </c>
      <c r="F22" s="66">
        <v>0</v>
      </c>
      <c r="G22" s="55">
        <v>0</v>
      </c>
      <c r="H22" s="29" t="s">
        <v>0</v>
      </c>
      <c r="I22" s="29" t="s">
        <v>0</v>
      </c>
      <c r="J22" s="29" t="s">
        <v>0</v>
      </c>
      <c r="K22" s="4"/>
      <c r="L22" s="3"/>
      <c r="M22" s="3"/>
    </row>
    <row r="23" spans="1:15" s="6" customFormat="1" ht="75.75" customHeight="1" x14ac:dyDescent="0.2">
      <c r="A23" s="88" t="s">
        <v>58</v>
      </c>
      <c r="B23" s="64">
        <v>8871.561918540001</v>
      </c>
      <c r="C23" s="66">
        <v>0</v>
      </c>
      <c r="D23" s="55">
        <v>8871.561918540001</v>
      </c>
      <c r="E23" s="64">
        <v>59.929070600000003</v>
      </c>
      <c r="F23" s="66">
        <v>0</v>
      </c>
      <c r="G23" s="55">
        <v>59.929070600000003</v>
      </c>
      <c r="H23" s="31" t="s">
        <v>0</v>
      </c>
      <c r="I23" s="29" t="s">
        <v>0</v>
      </c>
      <c r="J23" s="44" t="s">
        <v>0</v>
      </c>
      <c r="K23" s="4"/>
      <c r="L23" s="3"/>
      <c r="M23" s="3"/>
    </row>
    <row r="24" spans="1:15" s="6" customFormat="1" x14ac:dyDescent="0.2">
      <c r="A24" s="89" t="s">
        <v>59</v>
      </c>
      <c r="B24" s="64">
        <v>8770.4</v>
      </c>
      <c r="C24" s="66">
        <v>0</v>
      </c>
      <c r="D24" s="55">
        <v>8770.4</v>
      </c>
      <c r="E24" s="93" t="s">
        <v>0</v>
      </c>
      <c r="F24" s="36" t="s">
        <v>0</v>
      </c>
      <c r="G24" s="94" t="s">
        <v>0</v>
      </c>
      <c r="H24" s="31" t="s">
        <v>0</v>
      </c>
      <c r="I24" s="29" t="s">
        <v>0</v>
      </c>
      <c r="J24" s="44" t="s">
        <v>0</v>
      </c>
      <c r="K24" s="4"/>
      <c r="L24" s="3"/>
      <c r="M24" s="3"/>
    </row>
    <row r="25" spans="1:15" s="7" customFormat="1" ht="30" x14ac:dyDescent="0.25">
      <c r="A25" s="61" t="s">
        <v>9</v>
      </c>
      <c r="B25" s="64">
        <v>0</v>
      </c>
      <c r="C25" s="66">
        <v>8823.1602105799993</v>
      </c>
      <c r="D25" s="55">
        <v>8823.1602105799993</v>
      </c>
      <c r="E25" s="64">
        <v>0</v>
      </c>
      <c r="F25" s="66">
        <v>9997.6815727099984</v>
      </c>
      <c r="G25" s="55">
        <v>9997.6815727099984</v>
      </c>
      <c r="H25" s="31" t="s">
        <v>0</v>
      </c>
      <c r="I25" s="27">
        <v>113.3117991071001</v>
      </c>
      <c r="J25" s="28">
        <v>113.3117991071001</v>
      </c>
      <c r="K25" s="4"/>
      <c r="L25" s="3"/>
      <c r="M25" s="86"/>
    </row>
    <row r="26" spans="1:15" s="5" customFormat="1" ht="18" x14ac:dyDescent="0.25">
      <c r="A26" s="32" t="s">
        <v>10</v>
      </c>
      <c r="B26" s="33">
        <v>189726.03101613998</v>
      </c>
      <c r="C26" s="33">
        <v>8913.8675362899994</v>
      </c>
      <c r="D26" s="34">
        <v>198639.89855242998</v>
      </c>
      <c r="E26" s="33">
        <v>234677.76625053</v>
      </c>
      <c r="F26" s="33">
        <v>10921.07737316</v>
      </c>
      <c r="G26" s="34">
        <v>245598.84362368999</v>
      </c>
      <c r="H26" s="35">
        <v>123.69297190988303</v>
      </c>
      <c r="I26" s="33">
        <v>122.517833350095</v>
      </c>
      <c r="J26" s="34">
        <v>123.64023814624807</v>
      </c>
      <c r="K26" s="15"/>
      <c r="L26" s="15"/>
      <c r="M26" s="3"/>
      <c r="N26" s="4"/>
      <c r="O26" s="4"/>
    </row>
    <row r="27" spans="1:15" s="6" customFormat="1" ht="30" x14ac:dyDescent="0.2">
      <c r="A27" s="45" t="s">
        <v>11</v>
      </c>
      <c r="B27" s="56">
        <v>5703.2943469400025</v>
      </c>
      <c r="C27" s="36">
        <v>509.6864546000001</v>
      </c>
      <c r="D27" s="37">
        <v>6212.9808015400022</v>
      </c>
      <c r="E27" s="38">
        <v>6028.8381906699979</v>
      </c>
      <c r="F27" s="36">
        <v>651.85395900000003</v>
      </c>
      <c r="G27" s="37">
        <v>6680.6921496699979</v>
      </c>
      <c r="H27" s="39">
        <v>105.70799653545254</v>
      </c>
      <c r="I27" s="40">
        <v>127.89312980890818</v>
      </c>
      <c r="J27" s="41">
        <v>107.52797027819665</v>
      </c>
      <c r="K27" s="15"/>
      <c r="L27" s="3"/>
      <c r="M27" s="3"/>
      <c r="N27" s="87"/>
      <c r="O27" s="9"/>
    </row>
    <row r="28" spans="1:15" s="11" customFormat="1" x14ac:dyDescent="0.2">
      <c r="A28" s="61" t="s">
        <v>27</v>
      </c>
      <c r="B28" s="57">
        <v>33427.243729559996</v>
      </c>
      <c r="C28" s="58">
        <v>0</v>
      </c>
      <c r="D28" s="37">
        <v>33427.243729559996</v>
      </c>
      <c r="E28" s="59">
        <v>40056.865410080005</v>
      </c>
      <c r="F28" s="58">
        <v>0</v>
      </c>
      <c r="G28" s="37">
        <v>40056.865410080005</v>
      </c>
      <c r="H28" s="60">
        <v>119.83298932498398</v>
      </c>
      <c r="I28" s="42" t="s">
        <v>0</v>
      </c>
      <c r="J28" s="43">
        <v>119.83298932498398</v>
      </c>
      <c r="K28" s="3"/>
      <c r="L28" s="3"/>
      <c r="M28" s="3"/>
      <c r="N28" s="8"/>
      <c r="O28" s="10"/>
    </row>
    <row r="29" spans="1:15" x14ac:dyDescent="0.2">
      <c r="A29" s="45" t="s">
        <v>12</v>
      </c>
      <c r="B29" s="56">
        <v>15703.378302720001</v>
      </c>
      <c r="C29" s="36">
        <v>748.76100759000008</v>
      </c>
      <c r="D29" s="37">
        <v>16452.139310310002</v>
      </c>
      <c r="E29" s="38">
        <v>20499.280881759998</v>
      </c>
      <c r="F29" s="36">
        <v>721.16419952000001</v>
      </c>
      <c r="G29" s="37">
        <v>21220.445081279999</v>
      </c>
      <c r="H29" s="39">
        <v>130.54057850857029</v>
      </c>
      <c r="I29" s="40">
        <v>96.314336912545102</v>
      </c>
      <c r="J29" s="37">
        <v>128.98289201807245</v>
      </c>
      <c r="K29" s="3"/>
      <c r="L29" s="3"/>
      <c r="M29" s="3"/>
      <c r="N29" s="8"/>
    </row>
    <row r="30" spans="1:15" x14ac:dyDescent="0.2">
      <c r="A30" s="67" t="s">
        <v>13</v>
      </c>
      <c r="B30" s="56">
        <v>14143.224221889997</v>
      </c>
      <c r="C30" s="36">
        <v>2175.9952737899998</v>
      </c>
      <c r="D30" s="37">
        <v>16319.219495679998</v>
      </c>
      <c r="E30" s="38">
        <v>17942.694592579999</v>
      </c>
      <c r="F30" s="36">
        <v>3576.1938041400003</v>
      </c>
      <c r="G30" s="37">
        <v>21518.888396719998</v>
      </c>
      <c r="H30" s="39">
        <v>126.86424475127404</v>
      </c>
      <c r="I30" s="40">
        <v>164.34749869245951</v>
      </c>
      <c r="J30" s="41">
        <v>131.86224011765054</v>
      </c>
      <c r="K30" s="3"/>
      <c r="L30" s="3"/>
      <c r="M30" s="3"/>
      <c r="N30" s="8"/>
    </row>
    <row r="31" spans="1:15" s="14" customFormat="1" x14ac:dyDescent="0.2">
      <c r="A31" s="45" t="s">
        <v>50</v>
      </c>
      <c r="B31" s="56">
        <v>10585.160877010001</v>
      </c>
      <c r="C31" s="36">
        <v>634.50133731999995</v>
      </c>
      <c r="D31" s="37">
        <v>11219.662214330001</v>
      </c>
      <c r="E31" s="38">
        <v>7162.9376795100015</v>
      </c>
      <c r="F31" s="36">
        <v>796.73566496000001</v>
      </c>
      <c r="G31" s="37">
        <v>7959.6733444700012</v>
      </c>
      <c r="H31" s="38">
        <v>67.669615632080237</v>
      </c>
      <c r="I31" s="36">
        <v>125.56879207303859</v>
      </c>
      <c r="J31" s="37">
        <v>70.943965980577644</v>
      </c>
      <c r="K31" s="12"/>
      <c r="L31" s="12"/>
      <c r="M31" s="12"/>
      <c r="N31" s="13"/>
    </row>
    <row r="32" spans="1:15" s="6" customFormat="1" ht="31.5" customHeight="1" x14ac:dyDescent="0.2">
      <c r="A32" s="45" t="s">
        <v>15</v>
      </c>
      <c r="B32" s="56">
        <v>755.69420526000022</v>
      </c>
      <c r="C32" s="36">
        <v>376.36745343999991</v>
      </c>
      <c r="D32" s="37">
        <v>1132.0616587000002</v>
      </c>
      <c r="E32" s="38">
        <v>846.82082100000002</v>
      </c>
      <c r="F32" s="36">
        <v>408.18913199999997</v>
      </c>
      <c r="G32" s="37">
        <v>1255.009953</v>
      </c>
      <c r="H32" s="31">
        <v>112.05866276408025</v>
      </c>
      <c r="I32" s="29">
        <v>108.45494961616629</v>
      </c>
      <c r="J32" s="44">
        <v>110.86056517815356</v>
      </c>
      <c r="K32" s="4"/>
      <c r="L32" s="4"/>
      <c r="M32" s="4"/>
      <c r="N32" s="8"/>
    </row>
    <row r="33" spans="1:14" s="6" customFormat="1" x14ac:dyDescent="0.2">
      <c r="A33" s="45" t="s">
        <v>16</v>
      </c>
      <c r="B33" s="56">
        <v>0</v>
      </c>
      <c r="C33" s="68">
        <v>0.48813065999999999</v>
      </c>
      <c r="D33" s="69">
        <v>0.48813065999999999</v>
      </c>
      <c r="E33" s="38">
        <v>0</v>
      </c>
      <c r="F33" s="84">
        <v>2.9214542300000002</v>
      </c>
      <c r="G33" s="83">
        <v>2.9214542300000002</v>
      </c>
      <c r="H33" s="38" t="s">
        <v>0</v>
      </c>
      <c r="I33" s="40" t="s">
        <v>68</v>
      </c>
      <c r="J33" s="41" t="s">
        <v>68</v>
      </c>
      <c r="K33" s="4"/>
      <c r="L33" s="4"/>
      <c r="M33" s="4"/>
      <c r="N33" s="8"/>
    </row>
    <row r="34" spans="1:14" s="6" customFormat="1" x14ac:dyDescent="0.2">
      <c r="A34" s="45" t="s">
        <v>17</v>
      </c>
      <c r="B34" s="56">
        <v>1983.0486405900001</v>
      </c>
      <c r="C34" s="36">
        <v>412.33160881000003</v>
      </c>
      <c r="D34" s="37">
        <v>2395.3802494000001</v>
      </c>
      <c r="E34" s="38">
        <v>2309.9621392499998</v>
      </c>
      <c r="F34" s="36">
        <v>410.8957077</v>
      </c>
      <c r="G34" s="37">
        <v>2720.8578469499998</v>
      </c>
      <c r="H34" s="38">
        <v>116.4853999023814</v>
      </c>
      <c r="I34" s="36">
        <v>99.651760602553836</v>
      </c>
      <c r="J34" s="37">
        <v>113.58772151651189</v>
      </c>
      <c r="K34" s="4"/>
      <c r="L34" s="4"/>
      <c r="M34" s="4"/>
      <c r="N34" s="8"/>
    </row>
    <row r="35" spans="1:14" s="6" customFormat="1" x14ac:dyDescent="0.2">
      <c r="A35" s="45" t="s">
        <v>61</v>
      </c>
      <c r="B35" s="56">
        <v>2731.7927226100005</v>
      </c>
      <c r="C35" s="36">
        <v>105.03054992</v>
      </c>
      <c r="D35" s="37">
        <v>2836.8232725300004</v>
      </c>
      <c r="E35" s="38">
        <v>1296.9074964000001</v>
      </c>
      <c r="F35" s="36">
        <v>52.657728349999992</v>
      </c>
      <c r="G35" s="37">
        <v>1349.5652247500002</v>
      </c>
      <c r="H35" s="38">
        <v>47.474593722502966</v>
      </c>
      <c r="I35" s="36">
        <v>50.135630433343913</v>
      </c>
      <c r="J35" s="37">
        <v>47.57311595044834</v>
      </c>
      <c r="K35" s="4"/>
      <c r="L35" s="4"/>
      <c r="M35" s="4"/>
      <c r="N35" s="8"/>
    </row>
    <row r="36" spans="1:14" s="6" customFormat="1" x14ac:dyDescent="0.2">
      <c r="A36" s="45" t="s">
        <v>19</v>
      </c>
      <c r="B36" s="56">
        <v>7057.6023918599985</v>
      </c>
      <c r="C36" s="36">
        <v>3848.3202291499997</v>
      </c>
      <c r="D36" s="37">
        <v>10905.922621009999</v>
      </c>
      <c r="E36" s="38">
        <v>7651.70527167</v>
      </c>
      <c r="F36" s="36">
        <v>4189.5149370300005</v>
      </c>
      <c r="G36" s="37">
        <v>11841.220208700001</v>
      </c>
      <c r="H36" s="38">
        <v>108.41791371663582</v>
      </c>
      <c r="I36" s="36">
        <v>108.86606850686546</v>
      </c>
      <c r="J36" s="37">
        <v>108.57605193244424</v>
      </c>
      <c r="K36" s="4"/>
      <c r="L36" s="4"/>
      <c r="M36" s="4"/>
      <c r="N36" s="8"/>
    </row>
    <row r="37" spans="1:14" s="6" customFormat="1" x14ac:dyDescent="0.2">
      <c r="A37" s="45" t="s">
        <v>55</v>
      </c>
      <c r="B37" s="56">
        <v>36168.142933189993</v>
      </c>
      <c r="C37" s="36">
        <v>65.409771890000002</v>
      </c>
      <c r="D37" s="37">
        <v>36233.552705079994</v>
      </c>
      <c r="E37" s="38">
        <v>53804.173368230004</v>
      </c>
      <c r="F37" s="36">
        <v>74.409335620000007</v>
      </c>
      <c r="G37" s="37">
        <v>53878.582703850007</v>
      </c>
      <c r="H37" s="38">
        <v>148.76122743602676</v>
      </c>
      <c r="I37" s="36">
        <v>113.75874501616458</v>
      </c>
      <c r="J37" s="37">
        <v>148.69804002491912</v>
      </c>
      <c r="K37" s="4"/>
      <c r="L37" s="4"/>
      <c r="M37" s="4"/>
      <c r="N37" s="8"/>
    </row>
    <row r="38" spans="1:14" s="6" customFormat="1" x14ac:dyDescent="0.2">
      <c r="A38" s="70" t="s">
        <v>20</v>
      </c>
      <c r="B38" s="57">
        <v>61467.448644510012</v>
      </c>
      <c r="C38" s="58">
        <v>36.975719120000008</v>
      </c>
      <c r="D38" s="37">
        <v>61504.424363630009</v>
      </c>
      <c r="E38" s="59">
        <v>77077.580399380007</v>
      </c>
      <c r="F38" s="58">
        <v>36.541450609999998</v>
      </c>
      <c r="G38" s="37">
        <v>77114.121849990013</v>
      </c>
      <c r="H38" s="38">
        <v>125.39576979215359</v>
      </c>
      <c r="I38" s="36">
        <v>98.825530590519023</v>
      </c>
      <c r="J38" s="37">
        <v>125.37979608437833</v>
      </c>
      <c r="K38" s="4"/>
      <c r="L38" s="4"/>
      <c r="M38" s="4"/>
      <c r="N38" s="8"/>
    </row>
    <row r="39" spans="1:14" s="6" customFormat="1" ht="18" x14ac:dyDescent="0.25">
      <c r="A39" s="32" t="s">
        <v>21</v>
      </c>
      <c r="B39" s="33">
        <v>-770.61484826000003</v>
      </c>
      <c r="C39" s="33">
        <v>1442.2960836399998</v>
      </c>
      <c r="D39" s="33">
        <v>671.68123537999975</v>
      </c>
      <c r="E39" s="35">
        <v>-1787.4241553300001</v>
      </c>
      <c r="F39" s="33">
        <v>1862.5196344599999</v>
      </c>
      <c r="G39" s="34">
        <v>75.095479129999831</v>
      </c>
      <c r="H39" s="46" t="s">
        <v>0</v>
      </c>
      <c r="I39" s="33" t="s">
        <v>0</v>
      </c>
      <c r="J39" s="47" t="s">
        <v>0</v>
      </c>
      <c r="K39" s="4"/>
      <c r="L39" s="4"/>
      <c r="M39" s="4"/>
      <c r="N39" s="8"/>
    </row>
    <row r="40" spans="1:14" s="6" customFormat="1" ht="18" customHeight="1" x14ac:dyDescent="0.2">
      <c r="A40" s="51" t="s">
        <v>22</v>
      </c>
      <c r="B40" s="56">
        <v>702.96897339999998</v>
      </c>
      <c r="C40" s="36">
        <v>1606.9187714199998</v>
      </c>
      <c r="D40" s="37">
        <v>2309.8877448199996</v>
      </c>
      <c r="E40" s="38">
        <v>308.68742670999995</v>
      </c>
      <c r="F40" s="36">
        <v>2073.3742944999999</v>
      </c>
      <c r="G40" s="37">
        <v>2382.0617212099996</v>
      </c>
      <c r="H40" s="48" t="s">
        <v>0</v>
      </c>
      <c r="I40" s="36" t="s">
        <v>0</v>
      </c>
      <c r="J40" s="49" t="s">
        <v>0</v>
      </c>
      <c r="K40" s="4"/>
      <c r="L40" s="4"/>
      <c r="M40" s="4"/>
      <c r="N40" s="4"/>
    </row>
    <row r="41" spans="1:14" s="6" customFormat="1" x14ac:dyDescent="0.2">
      <c r="A41" s="51" t="s">
        <v>23</v>
      </c>
      <c r="B41" s="56">
        <v>-1473.58382166</v>
      </c>
      <c r="C41" s="36">
        <v>-164.62268778000001</v>
      </c>
      <c r="D41" s="37">
        <v>-1638.20650944</v>
      </c>
      <c r="E41" s="38">
        <v>-2096.11158204</v>
      </c>
      <c r="F41" s="36">
        <v>-210.85466004</v>
      </c>
      <c r="G41" s="37">
        <v>-2306.96624208</v>
      </c>
      <c r="H41" s="48" t="s">
        <v>0</v>
      </c>
      <c r="I41" s="36" t="s">
        <v>0</v>
      </c>
      <c r="J41" s="49" t="s">
        <v>0</v>
      </c>
      <c r="K41" s="4"/>
      <c r="L41" s="4"/>
      <c r="M41" s="4"/>
      <c r="N41" s="4"/>
    </row>
    <row r="42" spans="1:14" ht="34.5" customHeight="1" thickBot="1" x14ac:dyDescent="0.25">
      <c r="A42" s="71" t="s">
        <v>28</v>
      </c>
      <c r="B42" s="72">
        <v>-5955.0202632999953</v>
      </c>
      <c r="C42" s="33">
        <v>345.13908647999881</v>
      </c>
      <c r="D42" s="47">
        <v>-5609.8811768199967</v>
      </c>
      <c r="E42" s="35">
        <v>25764.308883389989</v>
      </c>
      <c r="F42" s="33">
        <v>682.42933063000112</v>
      </c>
      <c r="G42" s="33">
        <v>26446.738214019988</v>
      </c>
      <c r="H42" s="35" t="s">
        <v>0</v>
      </c>
      <c r="I42" s="33" t="s">
        <v>0</v>
      </c>
      <c r="J42" s="50" t="s">
        <v>0</v>
      </c>
      <c r="K42" s="4"/>
      <c r="L42" s="4"/>
      <c r="M42" s="4"/>
      <c r="N42" s="4"/>
    </row>
    <row r="43" spans="1:14" s="6" customFormat="1" ht="58.5" hidden="1" customHeight="1" x14ac:dyDescent="0.2">
      <c r="A43" s="73"/>
      <c r="B43" s="117"/>
      <c r="C43" s="117"/>
      <c r="D43" s="117"/>
      <c r="E43" s="117"/>
      <c r="F43" s="117"/>
      <c r="G43" s="117"/>
      <c r="H43" s="117"/>
      <c r="I43" s="117"/>
      <c r="J43" s="117"/>
      <c r="K43" s="74"/>
      <c r="L43" s="74"/>
      <c r="M43" s="74"/>
      <c r="N43" s="74"/>
    </row>
    <row r="44" spans="1:14" s="6" customFormat="1" ht="168.75" customHeight="1" thickBot="1" x14ac:dyDescent="0.25">
      <c r="A44" s="118" t="s">
        <v>69</v>
      </c>
      <c r="B44" s="118"/>
      <c r="C44" s="118"/>
      <c r="D44" s="118"/>
      <c r="E44" s="118"/>
      <c r="F44" s="118"/>
      <c r="G44" s="118"/>
      <c r="H44" s="118"/>
      <c r="I44" s="118"/>
      <c r="J44" s="118"/>
      <c r="K44" s="74"/>
      <c r="L44" s="74"/>
      <c r="M44" s="74"/>
      <c r="N44" s="74"/>
    </row>
    <row r="45" spans="1:14" s="6" customFormat="1" ht="110.25" customHeight="1" x14ac:dyDescent="0.2">
      <c r="A45" s="118" t="s">
        <v>70</v>
      </c>
      <c r="B45" s="118"/>
      <c r="C45" s="118"/>
      <c r="D45" s="118"/>
      <c r="E45" s="118"/>
      <c r="F45" s="118"/>
      <c r="G45" s="118"/>
      <c r="H45" s="118"/>
      <c r="I45" s="118"/>
      <c r="J45" s="118"/>
      <c r="K45" s="74"/>
      <c r="L45" s="74"/>
      <c r="M45" s="74"/>
      <c r="N45" s="74"/>
    </row>
  </sheetData>
  <mergeCells count="10">
    <mergeCell ref="B43:J43"/>
    <mergeCell ref="A44:J44"/>
    <mergeCell ref="A45:J45"/>
    <mergeCell ref="A1:A2"/>
    <mergeCell ref="B1:J1"/>
    <mergeCell ref="B2:J2"/>
    <mergeCell ref="A3:J3"/>
    <mergeCell ref="B4:D4"/>
    <mergeCell ref="E4:G4"/>
    <mergeCell ref="H4:J4"/>
  </mergeCells>
  <hyperlinks>
    <hyperlink ref="B2" r:id="rId1"/>
  </hyperlinks>
  <printOptions horizontalCentered="1" verticalCentered="1"/>
  <pageMargins left="0.74803149606299213" right="0.27559055118110237" top="0.31496062992125984" bottom="0.47244094488188981" header="0" footer="0"/>
  <pageSetup paperSize="9" scale="42"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O45"/>
  <sheetViews>
    <sheetView view="pageBreakPreview" zoomScale="80" zoomScaleNormal="90" zoomScaleSheetLayoutView="80" workbookViewId="0">
      <pane xSplit="1" ySplit="4" topLeftCell="C23" activePane="bottomRight" state="frozen"/>
      <selection activeCell="M21" sqref="M21"/>
      <selection pane="topRight" activeCell="M21" sqref="M21"/>
      <selection pane="bottomLeft" activeCell="M21" sqref="M21"/>
      <selection pane="bottomRight" activeCell="A44" sqref="A44:J44"/>
    </sheetView>
  </sheetViews>
  <sheetFormatPr defaultRowHeight="15" x14ac:dyDescent="0.2"/>
  <cols>
    <col min="1" max="1" width="46.140625" style="1" customWidth="1"/>
    <col min="2" max="2" width="13.42578125" style="2" customWidth="1"/>
    <col min="3" max="3" width="14.42578125" style="2" customWidth="1"/>
    <col min="4" max="4" width="12.85546875" style="2" customWidth="1"/>
    <col min="5" max="5" width="13.140625" style="2" customWidth="1"/>
    <col min="6" max="6" width="14.42578125" style="2" customWidth="1"/>
    <col min="7" max="7" width="12.7109375" style="2" customWidth="1"/>
    <col min="8" max="8" width="13.28515625" style="1" customWidth="1"/>
    <col min="9" max="9" width="14.85546875" style="1" customWidth="1"/>
    <col min="10" max="10" width="11.7109375" style="1" customWidth="1"/>
    <col min="11" max="11" width="13.7109375" style="1" customWidth="1"/>
    <col min="12" max="12" width="22.85546875" style="1" customWidth="1"/>
    <col min="13" max="13" width="20.85546875" style="1" bestFit="1" customWidth="1"/>
    <col min="14" max="14" width="19.140625" style="1" bestFit="1" customWidth="1"/>
    <col min="15" max="15" width="14.28515625" style="1" bestFit="1" customWidth="1"/>
    <col min="16" max="16" width="9.140625" style="1"/>
    <col min="17" max="17" width="9.42578125" style="1" bestFit="1" customWidth="1"/>
    <col min="18" max="16384" width="9.140625" style="1"/>
  </cols>
  <sheetData>
    <row r="1" spans="1:13" ht="60" customHeight="1" x14ac:dyDescent="0.2">
      <c r="A1" s="116"/>
      <c r="B1" s="112" t="s">
        <v>72</v>
      </c>
      <c r="C1" s="112"/>
      <c r="D1" s="112"/>
      <c r="E1" s="112"/>
      <c r="F1" s="112"/>
      <c r="G1" s="112"/>
      <c r="H1" s="112"/>
      <c r="I1" s="112"/>
      <c r="J1" s="113"/>
    </row>
    <row r="2" spans="1:13" ht="25.5" customHeight="1" x14ac:dyDescent="0.2">
      <c r="A2" s="116"/>
      <c r="B2" s="128" t="s">
        <v>76</v>
      </c>
      <c r="C2" s="115"/>
      <c r="D2" s="115"/>
      <c r="E2" s="115"/>
      <c r="F2" s="115"/>
      <c r="G2" s="115"/>
      <c r="H2" s="115"/>
      <c r="I2" s="115"/>
      <c r="J2" s="115"/>
    </row>
    <row r="3" spans="1:13" ht="51" customHeight="1" thickBot="1" x14ac:dyDescent="0.25">
      <c r="A3" s="119" t="s">
        <v>73</v>
      </c>
      <c r="B3" s="119"/>
      <c r="C3" s="119"/>
      <c r="D3" s="119"/>
      <c r="E3" s="119"/>
      <c r="F3" s="119"/>
      <c r="G3" s="119"/>
      <c r="H3" s="119"/>
      <c r="I3" s="119"/>
      <c r="J3" s="119"/>
    </row>
    <row r="4" spans="1:13" s="62" customFormat="1" ht="51.75" customHeight="1" thickBot="1" x14ac:dyDescent="0.25">
      <c r="A4" s="82" t="s">
        <v>1</v>
      </c>
      <c r="B4" s="120" t="s">
        <v>41</v>
      </c>
      <c r="C4" s="121"/>
      <c r="D4" s="122"/>
      <c r="E4" s="123" t="s">
        <v>31</v>
      </c>
      <c r="F4" s="121"/>
      <c r="G4" s="122"/>
      <c r="H4" s="124" t="s">
        <v>2</v>
      </c>
      <c r="I4" s="125"/>
      <c r="J4" s="126"/>
    </row>
    <row r="5" spans="1:13" s="3" customFormat="1" ht="40.5" customHeight="1" thickBot="1" x14ac:dyDescent="0.25">
      <c r="A5" s="81"/>
      <c r="B5" s="16" t="s">
        <v>3</v>
      </c>
      <c r="C5" s="17" t="s">
        <v>4</v>
      </c>
      <c r="D5" s="18" t="s">
        <v>5</v>
      </c>
      <c r="E5" s="19" t="s">
        <v>3</v>
      </c>
      <c r="F5" s="20" t="s">
        <v>4</v>
      </c>
      <c r="G5" s="18" t="s">
        <v>5</v>
      </c>
      <c r="H5" s="19" t="s">
        <v>3</v>
      </c>
      <c r="I5" s="20" t="s">
        <v>4</v>
      </c>
      <c r="J5" s="18" t="s">
        <v>5</v>
      </c>
    </row>
    <row r="6" spans="1:13" s="5" customFormat="1" ht="30.75" customHeight="1" x14ac:dyDescent="0.2">
      <c r="A6" s="77" t="s">
        <v>6</v>
      </c>
      <c r="B6" s="63">
        <v>232405.80097158995</v>
      </c>
      <c r="C6" s="21">
        <v>12288.30801289</v>
      </c>
      <c r="D6" s="52">
        <v>244694.10898447994</v>
      </c>
      <c r="E6" s="63">
        <v>250438.13518370999</v>
      </c>
      <c r="F6" s="21">
        <v>15193.373849189999</v>
      </c>
      <c r="G6" s="52">
        <v>265631.50903289998</v>
      </c>
      <c r="H6" s="22">
        <v>107.75898628034864</v>
      </c>
      <c r="I6" s="21">
        <v>123.64369226416139</v>
      </c>
      <c r="J6" s="23">
        <v>108.55670127493262</v>
      </c>
      <c r="K6" s="4"/>
      <c r="L6" s="4"/>
      <c r="M6" s="4"/>
    </row>
    <row r="7" spans="1:13" s="6" customFormat="1" ht="30" x14ac:dyDescent="0.2">
      <c r="A7" s="61" t="s">
        <v>33</v>
      </c>
      <c r="B7" s="53">
        <v>20510.425007349997</v>
      </c>
      <c r="C7" s="54">
        <v>0</v>
      </c>
      <c r="D7" s="55">
        <v>20510.425007349997</v>
      </c>
      <c r="E7" s="53">
        <v>27028.190169810001</v>
      </c>
      <c r="F7" s="54">
        <v>0</v>
      </c>
      <c r="G7" s="55">
        <v>27028.190169810001</v>
      </c>
      <c r="H7" s="79">
        <v>131.77781620870525</v>
      </c>
      <c r="I7" s="25" t="s">
        <v>0</v>
      </c>
      <c r="J7" s="80">
        <v>131.77781620870525</v>
      </c>
      <c r="K7" s="4"/>
      <c r="L7" s="4"/>
      <c r="M7" s="4"/>
    </row>
    <row r="8" spans="1:13" s="6" customFormat="1" x14ac:dyDescent="0.2">
      <c r="A8" s="75" t="s">
        <v>42</v>
      </c>
      <c r="B8" s="53">
        <v>4099.7515244899996</v>
      </c>
      <c r="C8" s="54">
        <v>0</v>
      </c>
      <c r="D8" s="55">
        <v>4099.7515244899996</v>
      </c>
      <c r="E8" s="53">
        <v>5215.6758585400003</v>
      </c>
      <c r="F8" s="54">
        <v>0</v>
      </c>
      <c r="G8" s="55">
        <v>5215.6758585400003</v>
      </c>
      <c r="H8" s="24">
        <v>127.21931627768146</v>
      </c>
      <c r="I8" s="25" t="s">
        <v>0</v>
      </c>
      <c r="J8" s="26">
        <v>127.21931627768146</v>
      </c>
      <c r="K8" s="4"/>
      <c r="L8" s="4"/>
      <c r="M8" s="4"/>
    </row>
    <row r="9" spans="1:13" s="6" customFormat="1" x14ac:dyDescent="0.2">
      <c r="A9" s="75" t="s">
        <v>34</v>
      </c>
      <c r="B9" s="53">
        <v>3988.80129446</v>
      </c>
      <c r="C9" s="54">
        <v>0</v>
      </c>
      <c r="D9" s="55">
        <v>3988.80129446</v>
      </c>
      <c r="E9" s="53">
        <v>4061.2818302600003</v>
      </c>
      <c r="F9" s="54">
        <v>0</v>
      </c>
      <c r="G9" s="55">
        <v>4061.2818302600003</v>
      </c>
      <c r="H9" s="24">
        <v>101.81710068888785</v>
      </c>
      <c r="I9" s="25" t="s">
        <v>0</v>
      </c>
      <c r="J9" s="26">
        <v>101.81710068888785</v>
      </c>
      <c r="K9" s="4"/>
      <c r="L9" s="4"/>
      <c r="M9" s="4"/>
    </row>
    <row r="10" spans="1:13" s="6" customFormat="1" x14ac:dyDescent="0.2">
      <c r="A10" s="61" t="s">
        <v>7</v>
      </c>
      <c r="B10" s="53">
        <v>21865.112740969998</v>
      </c>
      <c r="C10" s="54">
        <v>0</v>
      </c>
      <c r="D10" s="55">
        <v>21865.112740969998</v>
      </c>
      <c r="E10" s="53">
        <v>24438.404875459993</v>
      </c>
      <c r="F10" s="54">
        <v>0</v>
      </c>
      <c r="G10" s="55">
        <v>24438.404875459993</v>
      </c>
      <c r="H10" s="24">
        <v>111.76894061775525</v>
      </c>
      <c r="I10" s="25" t="s">
        <v>0</v>
      </c>
      <c r="J10" s="28">
        <v>111.76894061775525</v>
      </c>
      <c r="K10" s="4"/>
      <c r="L10" s="4"/>
      <c r="M10" s="4"/>
    </row>
    <row r="11" spans="1:13" s="6" customFormat="1" x14ac:dyDescent="0.2">
      <c r="A11" s="61" t="s">
        <v>36</v>
      </c>
      <c r="B11" s="53">
        <v>84672.781669370001</v>
      </c>
      <c r="C11" s="54">
        <v>7.26917E-9</v>
      </c>
      <c r="D11" s="55">
        <v>84672.781669377277</v>
      </c>
      <c r="E11" s="53">
        <v>114275.68147466</v>
      </c>
      <c r="F11" s="54">
        <v>0</v>
      </c>
      <c r="G11" s="55">
        <v>114275.68147466</v>
      </c>
      <c r="H11" s="24">
        <v>134.96152981117746</v>
      </c>
      <c r="I11" s="29" t="s">
        <v>0</v>
      </c>
      <c r="J11" s="28">
        <v>134.96152981116586</v>
      </c>
      <c r="K11" s="4"/>
      <c r="L11" s="4"/>
      <c r="M11" s="4"/>
    </row>
    <row r="12" spans="1:13" s="6" customFormat="1" ht="45" x14ac:dyDescent="0.2">
      <c r="A12" s="76" t="s">
        <v>37</v>
      </c>
      <c r="B12" s="53">
        <v>23235.099443270003</v>
      </c>
      <c r="C12" s="54">
        <v>7.26917E-9</v>
      </c>
      <c r="D12" s="55">
        <v>23235.099443277271</v>
      </c>
      <c r="E12" s="53">
        <v>33657.343813650004</v>
      </c>
      <c r="F12" s="54">
        <v>0</v>
      </c>
      <c r="G12" s="55">
        <v>33657.343813650004</v>
      </c>
      <c r="H12" s="24">
        <v>144.85560475360387</v>
      </c>
      <c r="I12" s="29" t="s">
        <v>0</v>
      </c>
      <c r="J12" s="28">
        <v>144.85560475355854</v>
      </c>
      <c r="K12" s="4"/>
      <c r="L12" s="4"/>
      <c r="M12" s="4"/>
    </row>
    <row r="13" spans="1:13" s="6" customFormat="1" x14ac:dyDescent="0.2">
      <c r="A13" s="78" t="s">
        <v>35</v>
      </c>
      <c r="B13" s="53"/>
      <c r="C13" s="54"/>
      <c r="D13" s="55"/>
      <c r="E13" s="53"/>
      <c r="F13" s="54"/>
      <c r="G13" s="55"/>
      <c r="H13" s="24"/>
      <c r="I13" s="29"/>
      <c r="J13" s="28"/>
      <c r="K13" s="4"/>
      <c r="L13" s="4"/>
      <c r="M13" s="4"/>
    </row>
    <row r="14" spans="1:13" s="6" customFormat="1" ht="30" x14ac:dyDescent="0.2">
      <c r="A14" s="78" t="s">
        <v>38</v>
      </c>
      <c r="B14" s="53">
        <v>49936.381356290003</v>
      </c>
      <c r="C14" s="54">
        <v>7.26917E-9</v>
      </c>
      <c r="D14" s="55">
        <v>49936.381356297272</v>
      </c>
      <c r="E14" s="53">
        <v>69789.545778180007</v>
      </c>
      <c r="F14" s="54">
        <v>0</v>
      </c>
      <c r="G14" s="55">
        <v>69789.545778180007</v>
      </c>
      <c r="H14" s="24">
        <v>139.75691446330501</v>
      </c>
      <c r="I14" s="29" t="s">
        <v>0</v>
      </c>
      <c r="J14" s="28">
        <v>139.75691446328466</v>
      </c>
      <c r="K14" s="4"/>
      <c r="L14" s="4"/>
      <c r="M14" s="4"/>
    </row>
    <row r="15" spans="1:13" s="6" customFormat="1" x14ac:dyDescent="0.2">
      <c r="A15" s="78" t="s">
        <v>8</v>
      </c>
      <c r="B15" s="64">
        <v>-26701.281913020001</v>
      </c>
      <c r="C15" s="92">
        <v>0</v>
      </c>
      <c r="D15" s="55">
        <v>-26701.281913020001</v>
      </c>
      <c r="E15" s="64">
        <v>-36132.201964529995</v>
      </c>
      <c r="F15" s="92">
        <v>0</v>
      </c>
      <c r="G15" s="55">
        <v>-36132.201964529995</v>
      </c>
      <c r="H15" s="30">
        <v>135.32010216674772</v>
      </c>
      <c r="I15" s="29" t="s">
        <v>0</v>
      </c>
      <c r="J15" s="28">
        <v>135.32010216674772</v>
      </c>
      <c r="K15" s="4"/>
      <c r="L15" s="3"/>
      <c r="M15" s="3"/>
    </row>
    <row r="16" spans="1:13" s="6" customFormat="1" x14ac:dyDescent="0.2">
      <c r="A16" s="76" t="s">
        <v>39</v>
      </c>
      <c r="B16" s="64">
        <v>61437.682226099998</v>
      </c>
      <c r="C16" s="92">
        <v>0</v>
      </c>
      <c r="D16" s="55">
        <v>61437.682226099998</v>
      </c>
      <c r="E16" s="64">
        <v>80618.337661009995</v>
      </c>
      <c r="F16" s="92">
        <v>0</v>
      </c>
      <c r="G16" s="55">
        <v>80618.337661009995</v>
      </c>
      <c r="H16" s="30">
        <v>131.2196924426971</v>
      </c>
      <c r="I16" s="29" t="s">
        <v>0</v>
      </c>
      <c r="J16" s="28">
        <v>131.2196924426971</v>
      </c>
      <c r="K16" s="4"/>
      <c r="L16" s="3"/>
      <c r="M16" s="3"/>
    </row>
    <row r="17" spans="1:15" s="6" customFormat="1" x14ac:dyDescent="0.2">
      <c r="A17" s="61" t="s">
        <v>32</v>
      </c>
      <c r="B17" s="64">
        <v>17460.130186409999</v>
      </c>
      <c r="C17" s="36">
        <v>0</v>
      </c>
      <c r="D17" s="55">
        <v>17460.130186409999</v>
      </c>
      <c r="E17" s="64">
        <v>25274.980441379998</v>
      </c>
      <c r="F17" s="66">
        <v>0</v>
      </c>
      <c r="G17" s="55">
        <v>25274.980441379998</v>
      </c>
      <c r="H17" s="30">
        <v>144.75825879610363</v>
      </c>
      <c r="I17" s="29" t="s">
        <v>0</v>
      </c>
      <c r="J17" s="28">
        <v>144.75825879610363</v>
      </c>
      <c r="K17" s="4"/>
      <c r="L17" s="3"/>
      <c r="M17" s="15"/>
    </row>
    <row r="18" spans="1:15" s="6" customFormat="1" x14ac:dyDescent="0.2">
      <c r="A18" s="61" t="s">
        <v>24</v>
      </c>
      <c r="B18" s="64">
        <v>10608.174260869999</v>
      </c>
      <c r="C18" s="66">
        <v>0</v>
      </c>
      <c r="D18" s="55">
        <v>10608.174260869999</v>
      </c>
      <c r="E18" s="64">
        <v>15640.83115346</v>
      </c>
      <c r="F18" s="66">
        <v>0</v>
      </c>
      <c r="G18" s="55">
        <v>15640.83115346</v>
      </c>
      <c r="H18" s="31">
        <v>147.44131052931311</v>
      </c>
      <c r="I18" s="29" t="s">
        <v>0</v>
      </c>
      <c r="J18" s="28">
        <v>147.44131052931311</v>
      </c>
      <c r="K18" s="4"/>
      <c r="L18" s="3"/>
      <c r="M18" s="3"/>
    </row>
    <row r="19" spans="1:15" s="6" customFormat="1" x14ac:dyDescent="0.2">
      <c r="A19" s="61" t="s">
        <v>25</v>
      </c>
      <c r="B19" s="64">
        <v>11764.08705369</v>
      </c>
      <c r="C19" s="66">
        <v>0</v>
      </c>
      <c r="D19" s="55">
        <v>11764.08705369</v>
      </c>
      <c r="E19" s="64">
        <v>17411.18529252</v>
      </c>
      <c r="F19" s="66">
        <v>0</v>
      </c>
      <c r="G19" s="55">
        <v>17411.18529252</v>
      </c>
      <c r="H19" s="30">
        <v>148.00286000143711</v>
      </c>
      <c r="I19" s="29" t="s">
        <v>0</v>
      </c>
      <c r="J19" s="28">
        <v>148.00286000143711</v>
      </c>
      <c r="K19" s="4"/>
      <c r="L19" s="3"/>
      <c r="M19" s="3"/>
    </row>
    <row r="20" spans="1:15" s="6" customFormat="1" x14ac:dyDescent="0.2">
      <c r="A20" s="88" t="s">
        <v>57</v>
      </c>
      <c r="B20" s="64">
        <v>15577.692069090001</v>
      </c>
      <c r="C20" s="66">
        <v>0</v>
      </c>
      <c r="D20" s="55">
        <v>15577.692069090001</v>
      </c>
      <c r="E20" s="64">
        <v>9005.1969215000008</v>
      </c>
      <c r="F20" s="66">
        <v>0</v>
      </c>
      <c r="G20" s="55">
        <v>9005.1969215000008</v>
      </c>
      <c r="H20" s="30">
        <v>57.80828688588948</v>
      </c>
      <c r="I20" s="29" t="s">
        <v>0</v>
      </c>
      <c r="J20" s="28">
        <v>57.80828688588948</v>
      </c>
      <c r="K20" s="4"/>
      <c r="L20" s="3"/>
      <c r="M20" s="3"/>
    </row>
    <row r="21" spans="1:15" s="6" customFormat="1" x14ac:dyDescent="0.2">
      <c r="A21" s="89" t="s">
        <v>56</v>
      </c>
      <c r="B21" s="64">
        <v>9005.4788576399988</v>
      </c>
      <c r="C21" s="66">
        <v>0</v>
      </c>
      <c r="D21" s="55">
        <v>9005.4788576399988</v>
      </c>
      <c r="E21" s="64">
        <v>56.271494539999999</v>
      </c>
      <c r="F21" s="66">
        <v>0</v>
      </c>
      <c r="G21" s="55">
        <v>56.271494539999999</v>
      </c>
      <c r="H21" s="31" t="s">
        <v>0</v>
      </c>
      <c r="I21" s="29" t="s">
        <v>0</v>
      </c>
      <c r="J21" s="44" t="s">
        <v>0</v>
      </c>
      <c r="K21" s="4"/>
      <c r="L21" s="3"/>
      <c r="M21" s="3"/>
    </row>
    <row r="22" spans="1:15" s="6" customFormat="1" ht="45" x14ac:dyDescent="0.2">
      <c r="A22" s="85" t="s">
        <v>47</v>
      </c>
      <c r="B22" s="64">
        <v>25125</v>
      </c>
      <c r="C22" s="66">
        <v>0</v>
      </c>
      <c r="D22" s="55">
        <v>25125</v>
      </c>
      <c r="E22" s="64">
        <v>0</v>
      </c>
      <c r="F22" s="66">
        <v>0</v>
      </c>
      <c r="G22" s="55">
        <v>0</v>
      </c>
      <c r="H22" s="29" t="s">
        <v>0</v>
      </c>
      <c r="I22" s="29" t="s">
        <v>0</v>
      </c>
      <c r="J22" s="29" t="s">
        <v>0</v>
      </c>
      <c r="K22" s="4"/>
      <c r="L22" s="3"/>
      <c r="M22" s="3"/>
    </row>
    <row r="23" spans="1:15" s="6" customFormat="1" ht="75.75" customHeight="1" x14ac:dyDescent="0.2">
      <c r="A23" s="88" t="s">
        <v>58</v>
      </c>
      <c r="B23" s="64">
        <v>8897.4172185400002</v>
      </c>
      <c r="C23" s="66">
        <v>0</v>
      </c>
      <c r="D23" s="55">
        <v>8897.4172185400002</v>
      </c>
      <c r="E23" s="64">
        <v>62.563050600000004</v>
      </c>
      <c r="F23" s="66">
        <v>0</v>
      </c>
      <c r="G23" s="55">
        <v>62.563050600000004</v>
      </c>
      <c r="H23" s="31" t="s">
        <v>0</v>
      </c>
      <c r="I23" s="29" t="s">
        <v>0</v>
      </c>
      <c r="J23" s="44" t="s">
        <v>0</v>
      </c>
      <c r="K23" s="4"/>
      <c r="L23" s="3"/>
      <c r="M23" s="3"/>
    </row>
    <row r="24" spans="1:15" s="6" customFormat="1" x14ac:dyDescent="0.2">
      <c r="A24" s="89" t="s">
        <v>59</v>
      </c>
      <c r="B24" s="64">
        <v>8770.4</v>
      </c>
      <c r="C24" s="66">
        <v>0</v>
      </c>
      <c r="D24" s="55">
        <v>8770.4</v>
      </c>
      <c r="E24" s="93" t="s">
        <v>0</v>
      </c>
      <c r="F24" s="36" t="s">
        <v>0</v>
      </c>
      <c r="G24" s="94" t="s">
        <v>0</v>
      </c>
      <c r="H24" s="31" t="s">
        <v>0</v>
      </c>
      <c r="I24" s="29" t="s">
        <v>0</v>
      </c>
      <c r="J24" s="44" t="s">
        <v>0</v>
      </c>
      <c r="K24" s="4"/>
      <c r="L24" s="3"/>
      <c r="M24" s="3"/>
    </row>
    <row r="25" spans="1:15" s="7" customFormat="1" ht="30" x14ac:dyDescent="0.25">
      <c r="A25" s="61" t="s">
        <v>9</v>
      </c>
      <c r="B25" s="64">
        <v>0</v>
      </c>
      <c r="C25" s="66">
        <v>10872.62166907</v>
      </c>
      <c r="D25" s="55">
        <v>10872.62166907</v>
      </c>
      <c r="E25" s="64">
        <v>0</v>
      </c>
      <c r="F25" s="66">
        <v>12663.694697069999</v>
      </c>
      <c r="G25" s="55">
        <v>12663.694697069999</v>
      </c>
      <c r="H25" s="31" t="s">
        <v>0</v>
      </c>
      <c r="I25" s="27">
        <v>116.47640263098779</v>
      </c>
      <c r="J25" s="28">
        <v>116.47640263098779</v>
      </c>
      <c r="K25" s="4"/>
      <c r="L25" s="3"/>
      <c r="M25" s="86"/>
    </row>
    <row r="26" spans="1:15" s="5" customFormat="1" ht="18" x14ac:dyDescent="0.25">
      <c r="A26" s="32" t="s">
        <v>10</v>
      </c>
      <c r="B26" s="33">
        <v>234018.46207255998</v>
      </c>
      <c r="C26" s="33">
        <v>11656.455354220001</v>
      </c>
      <c r="D26" s="34">
        <v>245674.91742677998</v>
      </c>
      <c r="E26" s="33">
        <v>285957.57004179998</v>
      </c>
      <c r="F26" s="33">
        <v>14452.030449200001</v>
      </c>
      <c r="G26" s="34">
        <v>300409.60049099999</v>
      </c>
      <c r="H26" s="35">
        <v>122.19444889486357</v>
      </c>
      <c r="I26" s="33">
        <v>123.98306354742665</v>
      </c>
      <c r="J26" s="34">
        <v>122.27931269399244</v>
      </c>
      <c r="K26" s="15"/>
      <c r="L26" s="15"/>
      <c r="M26" s="3"/>
      <c r="N26" s="4"/>
      <c r="O26" s="4"/>
    </row>
    <row r="27" spans="1:15" s="6" customFormat="1" ht="30" x14ac:dyDescent="0.2">
      <c r="A27" s="45" t="s">
        <v>11</v>
      </c>
      <c r="B27" s="56">
        <v>7148.8447445799975</v>
      </c>
      <c r="C27" s="36">
        <v>626.05153951</v>
      </c>
      <c r="D27" s="37">
        <v>7774.8962840899976</v>
      </c>
      <c r="E27" s="38">
        <v>7738.9754883300047</v>
      </c>
      <c r="F27" s="36">
        <v>794.62192190999997</v>
      </c>
      <c r="G27" s="37">
        <v>8533.597410240005</v>
      </c>
      <c r="H27" s="39">
        <v>108.25491061611632</v>
      </c>
      <c r="I27" s="40">
        <v>126.92595924800972</v>
      </c>
      <c r="J27" s="41">
        <v>109.75834401421611</v>
      </c>
      <c r="K27" s="15"/>
      <c r="L27" s="3"/>
      <c r="M27" s="3"/>
      <c r="N27" s="87"/>
      <c r="O27" s="9"/>
    </row>
    <row r="28" spans="1:15" s="11" customFormat="1" x14ac:dyDescent="0.2">
      <c r="A28" s="61" t="s">
        <v>27</v>
      </c>
      <c r="B28" s="57">
        <v>41013.622415559999</v>
      </c>
      <c r="C28" s="58">
        <v>0</v>
      </c>
      <c r="D28" s="37">
        <v>41013.622415559999</v>
      </c>
      <c r="E28" s="59">
        <v>46606.387833949993</v>
      </c>
      <c r="F28" s="58">
        <v>0</v>
      </c>
      <c r="G28" s="37">
        <v>46606.387833949993</v>
      </c>
      <c r="H28" s="60">
        <v>113.63636052851595</v>
      </c>
      <c r="I28" s="42" t="s">
        <v>0</v>
      </c>
      <c r="J28" s="43">
        <v>113.63636052851595</v>
      </c>
      <c r="K28" s="3"/>
      <c r="L28" s="3"/>
      <c r="M28" s="3"/>
      <c r="N28" s="8"/>
      <c r="O28" s="10"/>
    </row>
    <row r="29" spans="1:15" x14ac:dyDescent="0.2">
      <c r="A29" s="45" t="s">
        <v>12</v>
      </c>
      <c r="B29" s="56">
        <v>19542.067748019999</v>
      </c>
      <c r="C29" s="36">
        <v>886.07586653999999</v>
      </c>
      <c r="D29" s="37">
        <v>20428.143614559998</v>
      </c>
      <c r="E29" s="38">
        <v>25062.837869349998</v>
      </c>
      <c r="F29" s="36">
        <v>1009.22243897</v>
      </c>
      <c r="G29" s="37">
        <v>26072.060308319997</v>
      </c>
      <c r="H29" s="39">
        <v>128.25069584506667</v>
      </c>
      <c r="I29" s="40">
        <v>113.89797161623076</v>
      </c>
      <c r="J29" s="37">
        <v>127.62814282222561</v>
      </c>
      <c r="K29" s="3"/>
      <c r="L29" s="3"/>
      <c r="M29" s="3"/>
      <c r="N29" s="8"/>
    </row>
    <row r="30" spans="1:15" x14ac:dyDescent="0.2">
      <c r="A30" s="67" t="s">
        <v>13</v>
      </c>
      <c r="B30" s="56">
        <v>17659.838705419999</v>
      </c>
      <c r="C30" s="36">
        <v>3082.4656075600001</v>
      </c>
      <c r="D30" s="37">
        <v>20742.304312979999</v>
      </c>
      <c r="E30" s="38">
        <v>22695.986150140001</v>
      </c>
      <c r="F30" s="36">
        <v>4960.7950501999994</v>
      </c>
      <c r="G30" s="37">
        <v>27656.781200339999</v>
      </c>
      <c r="H30" s="39">
        <v>128.51751665871305</v>
      </c>
      <c r="I30" s="40">
        <v>160.9359416057471</v>
      </c>
      <c r="J30" s="41">
        <v>133.33514340078935</v>
      </c>
      <c r="K30" s="3"/>
      <c r="L30" s="3"/>
      <c r="M30" s="3"/>
      <c r="N30" s="8"/>
    </row>
    <row r="31" spans="1:15" s="14" customFormat="1" x14ac:dyDescent="0.2">
      <c r="A31" s="45" t="s">
        <v>50</v>
      </c>
      <c r="B31" s="56">
        <v>11689.6309353</v>
      </c>
      <c r="C31" s="36">
        <v>925.21613595000008</v>
      </c>
      <c r="D31" s="37">
        <v>12614.84707125</v>
      </c>
      <c r="E31" s="38">
        <v>8513.8982296000013</v>
      </c>
      <c r="F31" s="36">
        <v>1059.8843289199999</v>
      </c>
      <c r="G31" s="37">
        <v>9573.7825585200007</v>
      </c>
      <c r="H31" s="38">
        <v>72.832908726741621</v>
      </c>
      <c r="I31" s="36">
        <v>114.55532256057384</v>
      </c>
      <c r="J31" s="37">
        <v>75.892973608370013</v>
      </c>
      <c r="K31" s="12"/>
      <c r="L31" s="12"/>
      <c r="M31" s="12"/>
      <c r="N31" s="13"/>
    </row>
    <row r="32" spans="1:15" s="6" customFormat="1" ht="31.5" customHeight="1" x14ac:dyDescent="0.2">
      <c r="A32" s="45" t="s">
        <v>15</v>
      </c>
      <c r="B32" s="56">
        <v>917.32152891999999</v>
      </c>
      <c r="C32" s="36">
        <v>391.6045585</v>
      </c>
      <c r="D32" s="37">
        <v>1308.9260874199999</v>
      </c>
      <c r="E32" s="38">
        <v>1038.41592814</v>
      </c>
      <c r="F32" s="36">
        <v>418.79520468999999</v>
      </c>
      <c r="G32" s="37">
        <v>1457.21113283</v>
      </c>
      <c r="H32" s="31">
        <v>113.20086746056961</v>
      </c>
      <c r="I32" s="29">
        <v>106.94339368626117</v>
      </c>
      <c r="J32" s="44">
        <v>111.32875620977821</v>
      </c>
      <c r="K32" s="4"/>
      <c r="L32" s="4"/>
      <c r="M32" s="4"/>
      <c r="N32" s="8"/>
    </row>
    <row r="33" spans="1:14" s="6" customFormat="1" x14ac:dyDescent="0.2">
      <c r="A33" s="45" t="s">
        <v>16</v>
      </c>
      <c r="B33" s="56">
        <v>0</v>
      </c>
      <c r="C33" s="68">
        <v>0.59683237</v>
      </c>
      <c r="D33" s="69">
        <v>0.59683237</v>
      </c>
      <c r="E33" s="38">
        <v>0</v>
      </c>
      <c r="F33" s="84">
        <v>3.4346719700000001</v>
      </c>
      <c r="G33" s="83">
        <v>3.4346719700000001</v>
      </c>
      <c r="H33" s="38" t="s">
        <v>0</v>
      </c>
      <c r="I33" s="95" t="s">
        <v>75</v>
      </c>
      <c r="J33" s="96" t="s">
        <v>75</v>
      </c>
      <c r="K33" s="4"/>
      <c r="L33" s="4"/>
      <c r="M33" s="4"/>
      <c r="N33" s="8"/>
    </row>
    <row r="34" spans="1:14" s="6" customFormat="1" x14ac:dyDescent="0.2">
      <c r="A34" s="45" t="s">
        <v>17</v>
      </c>
      <c r="B34" s="56">
        <v>2458.1280818099999</v>
      </c>
      <c r="C34" s="36">
        <v>552.81309707000003</v>
      </c>
      <c r="D34" s="37">
        <v>3010.9411788799998</v>
      </c>
      <c r="E34" s="38">
        <v>2873.0895529200002</v>
      </c>
      <c r="F34" s="36">
        <v>629.54803014000004</v>
      </c>
      <c r="G34" s="37">
        <v>3502.63758306</v>
      </c>
      <c r="H34" s="38">
        <v>116.88119810276325</v>
      </c>
      <c r="I34" s="36">
        <v>113.88080953159533</v>
      </c>
      <c r="J34" s="37">
        <v>116.33032247952781</v>
      </c>
      <c r="K34" s="4"/>
      <c r="L34" s="4"/>
      <c r="M34" s="4"/>
      <c r="N34" s="8"/>
    </row>
    <row r="35" spans="1:14" s="6" customFormat="1" x14ac:dyDescent="0.2">
      <c r="A35" s="45" t="s">
        <v>61</v>
      </c>
      <c r="B35" s="56">
        <v>3028.38298605</v>
      </c>
      <c r="C35" s="36">
        <v>121.51740347</v>
      </c>
      <c r="D35" s="37">
        <v>3149.9003895199999</v>
      </c>
      <c r="E35" s="38">
        <v>1640.0723498299999</v>
      </c>
      <c r="F35" s="36">
        <v>67.127591440000003</v>
      </c>
      <c r="G35" s="37">
        <v>1707.19994127</v>
      </c>
      <c r="H35" s="38">
        <v>54.156702021668323</v>
      </c>
      <c r="I35" s="36">
        <v>55.241133799054829</v>
      </c>
      <c r="J35" s="37">
        <v>54.198537418834157</v>
      </c>
      <c r="K35" s="4"/>
      <c r="L35" s="4"/>
      <c r="M35" s="4"/>
      <c r="N35" s="8"/>
    </row>
    <row r="36" spans="1:14" s="6" customFormat="1" x14ac:dyDescent="0.2">
      <c r="A36" s="45" t="s">
        <v>19</v>
      </c>
      <c r="B36" s="56">
        <v>9335.37624693</v>
      </c>
      <c r="C36" s="36">
        <v>4953.39309564</v>
      </c>
      <c r="D36" s="37">
        <v>14288.76934257</v>
      </c>
      <c r="E36" s="38">
        <v>10227.50983782</v>
      </c>
      <c r="F36" s="36">
        <v>5365.3129189900001</v>
      </c>
      <c r="G36" s="37">
        <v>15592.822756810001</v>
      </c>
      <c r="H36" s="38">
        <v>109.55648243083276</v>
      </c>
      <c r="I36" s="36">
        <v>108.31591225240278</v>
      </c>
      <c r="J36" s="37">
        <v>109.12642217797499</v>
      </c>
      <c r="K36" s="4"/>
      <c r="L36" s="4"/>
      <c r="M36" s="4"/>
      <c r="N36" s="8"/>
    </row>
    <row r="37" spans="1:14" s="6" customFormat="1" x14ac:dyDescent="0.2">
      <c r="A37" s="45" t="s">
        <v>55</v>
      </c>
      <c r="B37" s="56">
        <v>43530.8997734</v>
      </c>
      <c r="C37" s="36">
        <v>79.745498489999989</v>
      </c>
      <c r="D37" s="37">
        <v>43610.645271890004</v>
      </c>
      <c r="E37" s="38">
        <v>66105.815488990003</v>
      </c>
      <c r="F37" s="36">
        <v>106.74684136</v>
      </c>
      <c r="G37" s="37">
        <v>66212.562330350003</v>
      </c>
      <c r="H37" s="38">
        <v>151.85952009515924</v>
      </c>
      <c r="I37" s="36">
        <v>133.85939442511099</v>
      </c>
      <c r="J37" s="37">
        <v>151.8266054481621</v>
      </c>
      <c r="K37" s="4"/>
      <c r="L37" s="4"/>
      <c r="M37" s="4"/>
      <c r="N37" s="8"/>
    </row>
    <row r="38" spans="1:14" s="6" customFormat="1" x14ac:dyDescent="0.2">
      <c r="A38" s="70" t="s">
        <v>20</v>
      </c>
      <c r="B38" s="57">
        <v>77694.348906570012</v>
      </c>
      <c r="C38" s="58">
        <v>36.975719120000001</v>
      </c>
      <c r="D38" s="37">
        <v>77731.324625690017</v>
      </c>
      <c r="E38" s="59">
        <v>93454.581312729992</v>
      </c>
      <c r="F38" s="58">
        <v>36.541450609999998</v>
      </c>
      <c r="G38" s="37">
        <v>93491.122763339998</v>
      </c>
      <c r="H38" s="38">
        <v>120.28491470481615</v>
      </c>
      <c r="I38" s="36">
        <v>98.825530590519037</v>
      </c>
      <c r="J38" s="37">
        <v>120.27470677174259</v>
      </c>
      <c r="K38" s="4"/>
      <c r="L38" s="4"/>
      <c r="M38" s="4"/>
      <c r="N38" s="8"/>
    </row>
    <row r="39" spans="1:14" s="6" customFormat="1" ht="18" x14ac:dyDescent="0.25">
      <c r="A39" s="32" t="s">
        <v>21</v>
      </c>
      <c r="B39" s="33">
        <v>-774.52280335000012</v>
      </c>
      <c r="C39" s="33">
        <v>1902.8927049299998</v>
      </c>
      <c r="D39" s="33">
        <v>1128.3699015799998</v>
      </c>
      <c r="E39" s="35">
        <v>-1862.7222519699999</v>
      </c>
      <c r="F39" s="33">
        <v>2173.0862254100002</v>
      </c>
      <c r="G39" s="34">
        <v>310.36397344000034</v>
      </c>
      <c r="H39" s="46" t="s">
        <v>0</v>
      </c>
      <c r="I39" s="33" t="s">
        <v>0</v>
      </c>
      <c r="J39" s="47" t="s">
        <v>0</v>
      </c>
      <c r="K39" s="4"/>
      <c r="L39" s="4"/>
      <c r="M39" s="4"/>
      <c r="N39" s="8"/>
    </row>
    <row r="40" spans="1:14" s="6" customFormat="1" ht="18" customHeight="1" x14ac:dyDescent="0.2">
      <c r="A40" s="51" t="s">
        <v>22</v>
      </c>
      <c r="B40" s="56">
        <v>702.96897339999998</v>
      </c>
      <c r="C40" s="36">
        <v>2091.4691040899997</v>
      </c>
      <c r="D40" s="37">
        <v>2794.4380774899996</v>
      </c>
      <c r="E40" s="38">
        <v>308.68745161999999</v>
      </c>
      <c r="F40" s="36">
        <v>2409.7411600300002</v>
      </c>
      <c r="G40" s="37">
        <v>2718.4286116500002</v>
      </c>
      <c r="H40" s="48" t="s">
        <v>0</v>
      </c>
      <c r="I40" s="36" t="s">
        <v>0</v>
      </c>
      <c r="J40" s="49" t="s">
        <v>0</v>
      </c>
      <c r="K40" s="4"/>
      <c r="L40" s="4"/>
      <c r="M40" s="4"/>
      <c r="N40" s="4"/>
    </row>
    <row r="41" spans="1:14" s="6" customFormat="1" x14ac:dyDescent="0.2">
      <c r="A41" s="51" t="s">
        <v>23</v>
      </c>
      <c r="B41" s="56">
        <v>-1477.4917767500001</v>
      </c>
      <c r="C41" s="36">
        <v>-188.57639915999999</v>
      </c>
      <c r="D41" s="37">
        <v>-1666.06817591</v>
      </c>
      <c r="E41" s="38">
        <v>-2171.4097035899999</v>
      </c>
      <c r="F41" s="36">
        <v>-236.65493462000001</v>
      </c>
      <c r="G41" s="37">
        <v>-2408.0646382099999</v>
      </c>
      <c r="H41" s="48" t="s">
        <v>0</v>
      </c>
      <c r="I41" s="36" t="s">
        <v>0</v>
      </c>
      <c r="J41" s="49" t="s">
        <v>0</v>
      </c>
      <c r="K41" s="4"/>
      <c r="L41" s="4"/>
      <c r="M41" s="4"/>
      <c r="N41" s="4"/>
    </row>
    <row r="42" spans="1:14" ht="34.5" customHeight="1" thickBot="1" x14ac:dyDescent="0.25">
      <c r="A42" s="71" t="s">
        <v>28</v>
      </c>
      <c r="B42" s="72">
        <v>838.13829762002558</v>
      </c>
      <c r="C42" s="33">
        <v>1271.0400462599994</v>
      </c>
      <c r="D42" s="47">
        <v>2109.1783438800248</v>
      </c>
      <c r="E42" s="35">
        <v>33656.712606120003</v>
      </c>
      <c r="F42" s="33">
        <v>1431.7428254199999</v>
      </c>
      <c r="G42" s="33">
        <v>35088.455431540002</v>
      </c>
      <c r="H42" s="35" t="s">
        <v>0</v>
      </c>
      <c r="I42" s="33" t="s">
        <v>0</v>
      </c>
      <c r="J42" s="50" t="s">
        <v>0</v>
      </c>
      <c r="K42" s="4"/>
      <c r="L42" s="4"/>
      <c r="M42" s="4"/>
      <c r="N42" s="4"/>
    </row>
    <row r="43" spans="1:14" s="6" customFormat="1" ht="58.5" hidden="1" customHeight="1" x14ac:dyDescent="0.2">
      <c r="A43" s="73"/>
      <c r="B43" s="117"/>
      <c r="C43" s="117"/>
      <c r="D43" s="117"/>
      <c r="E43" s="117"/>
      <c r="F43" s="117"/>
      <c r="G43" s="117"/>
      <c r="H43" s="117"/>
      <c r="I43" s="117"/>
      <c r="J43" s="117"/>
      <c r="K43" s="74"/>
      <c r="L43" s="74"/>
      <c r="M43" s="74"/>
      <c r="N43" s="74"/>
    </row>
    <row r="44" spans="1:14" s="6" customFormat="1" ht="124.5" customHeight="1" thickBot="1" x14ac:dyDescent="0.25">
      <c r="A44" s="118" t="s">
        <v>80</v>
      </c>
      <c r="B44" s="118"/>
      <c r="C44" s="118"/>
      <c r="D44" s="118"/>
      <c r="E44" s="118"/>
      <c r="F44" s="118"/>
      <c r="G44" s="118"/>
      <c r="H44" s="118"/>
      <c r="I44" s="118"/>
      <c r="J44" s="118"/>
      <c r="K44" s="74"/>
      <c r="L44" s="74"/>
      <c r="M44" s="74"/>
      <c r="N44" s="74"/>
    </row>
    <row r="45" spans="1:14" s="6" customFormat="1" ht="110.25" customHeight="1" x14ac:dyDescent="0.2">
      <c r="A45" s="127" t="s">
        <v>74</v>
      </c>
      <c r="B45" s="127"/>
      <c r="C45" s="127"/>
      <c r="D45" s="127"/>
      <c r="E45" s="127"/>
      <c r="F45" s="127"/>
      <c r="G45" s="127"/>
      <c r="H45" s="127"/>
      <c r="I45" s="127"/>
      <c r="J45" s="127"/>
      <c r="K45" s="74"/>
      <c r="L45" s="74"/>
      <c r="M45" s="74"/>
      <c r="N45" s="74"/>
    </row>
  </sheetData>
  <mergeCells count="10">
    <mergeCell ref="B43:J43"/>
    <mergeCell ref="A44:J44"/>
    <mergeCell ref="A45:J45"/>
    <mergeCell ref="A1:A2"/>
    <mergeCell ref="B1:J1"/>
    <mergeCell ref="B2:J2"/>
    <mergeCell ref="A3:J3"/>
    <mergeCell ref="B4:D4"/>
    <mergeCell ref="E4:G4"/>
    <mergeCell ref="H4:J4"/>
  </mergeCells>
  <hyperlinks>
    <hyperlink ref="B2" r:id="rId1"/>
  </hyperlinks>
  <printOptions horizontalCentered="1" verticalCentered="1"/>
  <pageMargins left="0.74803149606299213" right="0.27559055118110237" top="0.31496062992125984" bottom="0.47244094488188981" header="0" footer="0"/>
  <pageSetup paperSize="9" scale="44" orientation="landscape"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O45"/>
  <sheetViews>
    <sheetView view="pageBreakPreview" zoomScale="70" zoomScaleNormal="90" zoomScaleSheetLayoutView="70" workbookViewId="0">
      <pane xSplit="1" ySplit="4" topLeftCell="B29" activePane="bottomRight" state="frozen"/>
      <selection activeCell="M21" sqref="M21"/>
      <selection pane="topRight" activeCell="M21" sqref="M21"/>
      <selection pane="bottomLeft" activeCell="M21" sqref="M21"/>
      <selection pane="bottomRight" activeCell="J35" sqref="J35"/>
    </sheetView>
  </sheetViews>
  <sheetFormatPr defaultRowHeight="15" x14ac:dyDescent="0.2"/>
  <cols>
    <col min="1" max="1" width="46.140625" style="1" customWidth="1"/>
    <col min="2" max="2" width="13.42578125" style="2" customWidth="1"/>
    <col min="3" max="3" width="14.42578125" style="2" customWidth="1"/>
    <col min="4" max="4" width="12.85546875" style="2" customWidth="1"/>
    <col min="5" max="5" width="13.140625" style="2" customWidth="1"/>
    <col min="6" max="6" width="14.42578125" style="2" customWidth="1"/>
    <col min="7" max="7" width="12.7109375" style="2" customWidth="1"/>
    <col min="8" max="8" width="13.28515625" style="1" customWidth="1"/>
    <col min="9" max="9" width="14.85546875" style="1" customWidth="1"/>
    <col min="10" max="10" width="11.7109375" style="1" customWidth="1"/>
    <col min="11" max="11" width="13.7109375" style="1" customWidth="1"/>
    <col min="12" max="12" width="22.85546875" style="1" customWidth="1"/>
    <col min="13" max="13" width="20.85546875" style="1" bestFit="1" customWidth="1"/>
    <col min="14" max="14" width="19.140625" style="1" bestFit="1" customWidth="1"/>
    <col min="15" max="15" width="14.28515625" style="1" bestFit="1" customWidth="1"/>
    <col min="16" max="16" width="9.140625" style="1"/>
    <col min="17" max="17" width="9.42578125" style="1" bestFit="1" customWidth="1"/>
    <col min="18" max="16384" width="9.140625" style="1"/>
  </cols>
  <sheetData>
    <row r="1" spans="1:13" ht="60" customHeight="1" x14ac:dyDescent="0.2">
      <c r="A1" s="116"/>
      <c r="B1" s="112" t="s">
        <v>77</v>
      </c>
      <c r="C1" s="112"/>
      <c r="D1" s="112"/>
      <c r="E1" s="112"/>
      <c r="F1" s="112"/>
      <c r="G1" s="112"/>
      <c r="H1" s="112"/>
      <c r="I1" s="112"/>
      <c r="J1" s="113"/>
    </row>
    <row r="2" spans="1:13" ht="25.5" customHeight="1" x14ac:dyDescent="0.2">
      <c r="A2" s="116"/>
      <c r="B2" s="128" t="s">
        <v>76</v>
      </c>
      <c r="C2" s="115"/>
      <c r="D2" s="115"/>
      <c r="E2" s="115"/>
      <c r="F2" s="115"/>
      <c r="G2" s="115"/>
      <c r="H2" s="115"/>
      <c r="I2" s="115"/>
      <c r="J2" s="115"/>
    </row>
    <row r="3" spans="1:13" ht="51" customHeight="1" thickBot="1" x14ac:dyDescent="0.25">
      <c r="A3" s="119" t="s">
        <v>78</v>
      </c>
      <c r="B3" s="119"/>
      <c r="C3" s="119"/>
      <c r="D3" s="119"/>
      <c r="E3" s="119"/>
      <c r="F3" s="119"/>
      <c r="G3" s="119"/>
      <c r="H3" s="119"/>
      <c r="I3" s="119"/>
      <c r="J3" s="119"/>
    </row>
    <row r="4" spans="1:13" s="62" customFormat="1" ht="51.75" customHeight="1" thickBot="1" x14ac:dyDescent="0.25">
      <c r="A4" s="82" t="s">
        <v>1</v>
      </c>
      <c r="B4" s="120" t="s">
        <v>41</v>
      </c>
      <c r="C4" s="121"/>
      <c r="D4" s="122"/>
      <c r="E4" s="123" t="s">
        <v>31</v>
      </c>
      <c r="F4" s="121"/>
      <c r="G4" s="122"/>
      <c r="H4" s="124" t="s">
        <v>2</v>
      </c>
      <c r="I4" s="125"/>
      <c r="J4" s="126"/>
    </row>
    <row r="5" spans="1:13" s="3" customFormat="1" ht="40.5" customHeight="1" thickBot="1" x14ac:dyDescent="0.25">
      <c r="A5" s="81"/>
      <c r="B5" s="16" t="s">
        <v>3</v>
      </c>
      <c r="C5" s="17" t="s">
        <v>4</v>
      </c>
      <c r="D5" s="18" t="s">
        <v>5</v>
      </c>
      <c r="E5" s="19" t="s">
        <v>3</v>
      </c>
      <c r="F5" s="20" t="s">
        <v>4</v>
      </c>
      <c r="G5" s="18" t="s">
        <v>5</v>
      </c>
      <c r="H5" s="19" t="s">
        <v>3</v>
      </c>
      <c r="I5" s="20" t="s">
        <v>4</v>
      </c>
      <c r="J5" s="18" t="s">
        <v>5</v>
      </c>
    </row>
    <row r="6" spans="1:13" s="5" customFormat="1" ht="30.75" customHeight="1" x14ac:dyDescent="0.2">
      <c r="A6" s="77" t="s">
        <v>6</v>
      </c>
      <c r="B6" s="63">
        <v>273684.28003644</v>
      </c>
      <c r="C6" s="21">
        <v>14239.218065880001</v>
      </c>
      <c r="D6" s="52">
        <v>287923.49810232001</v>
      </c>
      <c r="E6" s="63">
        <v>284034.86387368996</v>
      </c>
      <c r="F6" s="21">
        <v>17265.559129219997</v>
      </c>
      <c r="G6" s="52">
        <v>301300.42300290999</v>
      </c>
      <c r="H6" s="22">
        <v>103.78194313384452</v>
      </c>
      <c r="I6" s="21">
        <v>121.25356216428563</v>
      </c>
      <c r="J6" s="23">
        <v>104.64599971477013</v>
      </c>
      <c r="K6" s="4"/>
      <c r="L6" s="4"/>
      <c r="M6" s="4"/>
    </row>
    <row r="7" spans="1:13" s="6" customFormat="1" ht="30" x14ac:dyDescent="0.2">
      <c r="A7" s="61" t="s">
        <v>33</v>
      </c>
      <c r="B7" s="53">
        <v>24492.9851294</v>
      </c>
      <c r="C7" s="54">
        <v>0</v>
      </c>
      <c r="D7" s="55">
        <v>24492.9851294</v>
      </c>
      <c r="E7" s="53">
        <v>32276.864270319998</v>
      </c>
      <c r="F7" s="54">
        <v>0</v>
      </c>
      <c r="G7" s="55">
        <v>32276.864270319998</v>
      </c>
      <c r="H7" s="79">
        <v>131.78003456825144</v>
      </c>
      <c r="I7" s="25" t="s">
        <v>0</v>
      </c>
      <c r="J7" s="80">
        <v>131.78003456825144</v>
      </c>
      <c r="K7" s="4"/>
      <c r="L7" s="4"/>
      <c r="M7" s="4"/>
    </row>
    <row r="8" spans="1:13" s="6" customFormat="1" x14ac:dyDescent="0.2">
      <c r="A8" s="75" t="s">
        <v>42</v>
      </c>
      <c r="B8" s="53">
        <v>4868.6914768500001</v>
      </c>
      <c r="C8" s="54">
        <v>0</v>
      </c>
      <c r="D8" s="55">
        <v>4868.6914768500001</v>
      </c>
      <c r="E8" s="53">
        <v>6233.4705643500001</v>
      </c>
      <c r="F8" s="54">
        <v>0</v>
      </c>
      <c r="G8" s="55">
        <v>6233.4705643500001</v>
      </c>
      <c r="H8" s="24">
        <v>128.03174310776004</v>
      </c>
      <c r="I8" s="25" t="s">
        <v>0</v>
      </c>
      <c r="J8" s="26">
        <v>128.03174310776004</v>
      </c>
      <c r="K8" s="4"/>
      <c r="L8" s="4"/>
      <c r="M8" s="4"/>
    </row>
    <row r="9" spans="1:13" s="6" customFormat="1" x14ac:dyDescent="0.2">
      <c r="A9" s="75" t="s">
        <v>34</v>
      </c>
      <c r="B9" s="53">
        <v>4697.9494822899997</v>
      </c>
      <c r="C9" s="54">
        <v>0</v>
      </c>
      <c r="D9" s="55">
        <v>4697.9494822899997</v>
      </c>
      <c r="E9" s="53">
        <v>4663.8750362800001</v>
      </c>
      <c r="F9" s="54">
        <v>0</v>
      </c>
      <c r="G9" s="55">
        <v>4663.8750362800001</v>
      </c>
      <c r="H9" s="24">
        <v>99.274695350845064</v>
      </c>
      <c r="I9" s="25" t="s">
        <v>0</v>
      </c>
      <c r="J9" s="26">
        <v>99.274695350845064</v>
      </c>
      <c r="K9" s="4"/>
      <c r="L9" s="4"/>
      <c r="M9" s="4"/>
    </row>
    <row r="10" spans="1:13" s="6" customFormat="1" x14ac:dyDescent="0.2">
      <c r="A10" s="61" t="s">
        <v>7</v>
      </c>
      <c r="B10" s="53">
        <v>23586.122512370002</v>
      </c>
      <c r="C10" s="54">
        <v>6.1165528799999995</v>
      </c>
      <c r="D10" s="55">
        <v>23592.239065250003</v>
      </c>
      <c r="E10" s="53">
        <v>25701.567567579998</v>
      </c>
      <c r="F10" s="54">
        <v>0</v>
      </c>
      <c r="G10" s="55">
        <v>25701.567567579998</v>
      </c>
      <c r="H10" s="24">
        <v>108.96902428154745</v>
      </c>
      <c r="I10" s="25" t="s">
        <v>0</v>
      </c>
      <c r="J10" s="28">
        <v>108.94077283845817</v>
      </c>
      <c r="K10" s="4"/>
      <c r="L10" s="4"/>
      <c r="M10" s="4"/>
    </row>
    <row r="11" spans="1:13" s="6" customFormat="1" x14ac:dyDescent="0.2">
      <c r="A11" s="61" t="s">
        <v>36</v>
      </c>
      <c r="B11" s="53">
        <v>98624.030618119999</v>
      </c>
      <c r="C11" s="54">
        <v>93.40559159</v>
      </c>
      <c r="D11" s="55">
        <v>98717.436209709995</v>
      </c>
      <c r="E11" s="53">
        <v>127634.61414265001</v>
      </c>
      <c r="F11" s="54">
        <v>0</v>
      </c>
      <c r="G11" s="55">
        <v>127634.61414265001</v>
      </c>
      <c r="H11" s="24">
        <v>129.41532945135984</v>
      </c>
      <c r="I11" s="29" t="s">
        <v>0</v>
      </c>
      <c r="J11" s="28">
        <v>129.29287777643447</v>
      </c>
      <c r="K11" s="4"/>
      <c r="L11" s="4"/>
      <c r="M11" s="4"/>
    </row>
    <row r="12" spans="1:13" s="6" customFormat="1" ht="45" x14ac:dyDescent="0.2">
      <c r="A12" s="76" t="s">
        <v>37</v>
      </c>
      <c r="B12" s="53">
        <v>24607.416042359997</v>
      </c>
      <c r="C12" s="54">
        <v>93.40559159</v>
      </c>
      <c r="D12" s="55">
        <v>24700.821633949996</v>
      </c>
      <c r="E12" s="53">
        <v>32179.830093290009</v>
      </c>
      <c r="F12" s="54">
        <v>0</v>
      </c>
      <c r="G12" s="55">
        <v>32179.830093290009</v>
      </c>
      <c r="H12" s="24">
        <v>130.77289398405185</v>
      </c>
      <c r="I12" s="29" t="s">
        <v>0</v>
      </c>
      <c r="J12" s="28">
        <v>130.27837927893259</v>
      </c>
      <c r="K12" s="4"/>
      <c r="L12" s="4"/>
      <c r="M12" s="4"/>
    </row>
    <row r="13" spans="1:13" s="6" customFormat="1" x14ac:dyDescent="0.2">
      <c r="A13" s="78" t="s">
        <v>35</v>
      </c>
      <c r="B13" s="53"/>
      <c r="C13" s="54"/>
      <c r="D13" s="55"/>
      <c r="E13" s="53"/>
      <c r="F13" s="54"/>
      <c r="G13" s="55"/>
      <c r="H13" s="24"/>
      <c r="I13" s="29"/>
      <c r="J13" s="28"/>
      <c r="K13" s="4"/>
      <c r="L13" s="4"/>
      <c r="M13" s="4"/>
    </row>
    <row r="14" spans="1:13" s="6" customFormat="1" ht="30" x14ac:dyDescent="0.2">
      <c r="A14" s="78" t="s">
        <v>38</v>
      </c>
      <c r="B14" s="53">
        <v>58078.40471327</v>
      </c>
      <c r="C14" s="54">
        <v>93.40559159</v>
      </c>
      <c r="D14" s="55">
        <v>58171.810304860002</v>
      </c>
      <c r="E14" s="53">
        <v>80422.365312280002</v>
      </c>
      <c r="F14" s="54">
        <v>0</v>
      </c>
      <c r="G14" s="55">
        <v>80422.365312280002</v>
      </c>
      <c r="H14" s="24">
        <v>138.47206325538889</v>
      </c>
      <c r="I14" s="29" t="s">
        <v>0</v>
      </c>
      <c r="J14" s="28">
        <v>138.24972076820697</v>
      </c>
      <c r="K14" s="4"/>
      <c r="L14" s="4"/>
      <c r="M14" s="4"/>
    </row>
    <row r="15" spans="1:13" s="6" customFormat="1" x14ac:dyDescent="0.2">
      <c r="A15" s="78" t="s">
        <v>8</v>
      </c>
      <c r="B15" s="64">
        <v>-33470.988670910003</v>
      </c>
      <c r="C15" s="92">
        <v>0</v>
      </c>
      <c r="D15" s="55">
        <v>-33470.988670910003</v>
      </c>
      <c r="E15" s="64">
        <v>-48242.53521899</v>
      </c>
      <c r="F15" s="92">
        <v>0</v>
      </c>
      <c r="G15" s="55">
        <v>-48242.53521899</v>
      </c>
      <c r="H15" s="30">
        <v>144.13238788168249</v>
      </c>
      <c r="I15" s="29" t="s">
        <v>0</v>
      </c>
      <c r="J15" s="28">
        <v>144.13238788168249</v>
      </c>
      <c r="K15" s="4"/>
      <c r="L15" s="3"/>
      <c r="M15" s="3"/>
    </row>
    <row r="16" spans="1:13" s="6" customFormat="1" x14ac:dyDescent="0.2">
      <c r="A16" s="76" t="s">
        <v>39</v>
      </c>
      <c r="B16" s="64">
        <v>74016.614575759988</v>
      </c>
      <c r="C16" s="92">
        <v>0</v>
      </c>
      <c r="D16" s="55">
        <v>74016.614575759988</v>
      </c>
      <c r="E16" s="64">
        <v>95454.784049359994</v>
      </c>
      <c r="F16" s="92">
        <v>0</v>
      </c>
      <c r="G16" s="55">
        <v>95454.784049359994</v>
      </c>
      <c r="H16" s="30">
        <v>128.96399625472856</v>
      </c>
      <c r="I16" s="29" t="s">
        <v>0</v>
      </c>
      <c r="J16" s="28">
        <v>128.96399625472856</v>
      </c>
      <c r="K16" s="4"/>
      <c r="L16" s="3"/>
      <c r="M16" s="3"/>
    </row>
    <row r="17" spans="1:15" s="6" customFormat="1" x14ac:dyDescent="0.2">
      <c r="A17" s="61" t="s">
        <v>32</v>
      </c>
      <c r="B17" s="64">
        <v>21012.532214070001</v>
      </c>
      <c r="C17" s="36">
        <v>0</v>
      </c>
      <c r="D17" s="55">
        <v>21012.532214070001</v>
      </c>
      <c r="E17" s="64">
        <v>30032.589949609999</v>
      </c>
      <c r="F17" s="66">
        <v>0</v>
      </c>
      <c r="G17" s="55">
        <v>30032.589949609999</v>
      </c>
      <c r="H17" s="30">
        <v>142.92703822483691</v>
      </c>
      <c r="I17" s="29" t="s">
        <v>0</v>
      </c>
      <c r="J17" s="28">
        <v>142.92703822483691</v>
      </c>
      <c r="K17" s="4"/>
      <c r="L17" s="3"/>
      <c r="M17" s="15"/>
    </row>
    <row r="18" spans="1:15" s="6" customFormat="1" x14ac:dyDescent="0.2">
      <c r="A18" s="61" t="s">
        <v>24</v>
      </c>
      <c r="B18" s="64">
        <v>12910.80188311</v>
      </c>
      <c r="C18" s="66">
        <v>0</v>
      </c>
      <c r="D18" s="55">
        <v>12910.80188311</v>
      </c>
      <c r="E18" s="64">
        <v>18633.837198720001</v>
      </c>
      <c r="F18" s="66">
        <v>0</v>
      </c>
      <c r="G18" s="55">
        <v>18633.837198720001</v>
      </c>
      <c r="H18" s="31">
        <v>144.32749698604636</v>
      </c>
      <c r="I18" s="29" t="s">
        <v>0</v>
      </c>
      <c r="J18" s="28">
        <v>144.32749698604636</v>
      </c>
      <c r="K18" s="4"/>
      <c r="L18" s="3"/>
      <c r="M18" s="3"/>
    </row>
    <row r="19" spans="1:15" s="6" customFormat="1" x14ac:dyDescent="0.2">
      <c r="A19" s="61" t="s">
        <v>25</v>
      </c>
      <c r="B19" s="64">
        <v>13855.554205729999</v>
      </c>
      <c r="C19" s="66">
        <v>0</v>
      </c>
      <c r="D19" s="55">
        <v>13855.554205729999</v>
      </c>
      <c r="E19" s="64">
        <v>19884.086093649999</v>
      </c>
      <c r="F19" s="66">
        <v>0</v>
      </c>
      <c r="G19" s="55">
        <v>19884.086093649999</v>
      </c>
      <c r="H19" s="30">
        <v>143.50985747958666</v>
      </c>
      <c r="I19" s="29" t="s">
        <v>0</v>
      </c>
      <c r="J19" s="28">
        <v>143.50985747958666</v>
      </c>
      <c r="K19" s="4"/>
      <c r="L19" s="3"/>
      <c r="M19" s="3"/>
    </row>
    <row r="20" spans="1:15" s="6" customFormat="1" x14ac:dyDescent="0.2">
      <c r="A20" s="88" t="s">
        <v>57</v>
      </c>
      <c r="B20" s="64">
        <v>19381.131545550001</v>
      </c>
      <c r="C20" s="66">
        <v>0</v>
      </c>
      <c r="D20" s="55">
        <v>19381.131545550001</v>
      </c>
      <c r="E20" s="64">
        <v>10619.699514409998</v>
      </c>
      <c r="F20" s="66">
        <v>0</v>
      </c>
      <c r="G20" s="55">
        <v>10619.699514409998</v>
      </c>
      <c r="H20" s="30">
        <v>54.794011843175028</v>
      </c>
      <c r="I20" s="29" t="s">
        <v>0</v>
      </c>
      <c r="J20" s="28">
        <v>54.794011843175028</v>
      </c>
      <c r="K20" s="4"/>
      <c r="L20" s="3"/>
      <c r="M20" s="3"/>
    </row>
    <row r="21" spans="1:15" s="6" customFormat="1" x14ac:dyDescent="0.2">
      <c r="A21" s="89" t="s">
        <v>56</v>
      </c>
      <c r="B21" s="64">
        <v>11542.69924478</v>
      </c>
      <c r="C21" s="66">
        <v>0</v>
      </c>
      <c r="D21" s="55">
        <v>11542.69924478</v>
      </c>
      <c r="E21" s="64">
        <v>54.204127390000004</v>
      </c>
      <c r="F21" s="66">
        <v>0</v>
      </c>
      <c r="G21" s="55">
        <v>54.204127390000004</v>
      </c>
      <c r="H21" s="31" t="s">
        <v>0</v>
      </c>
      <c r="I21" s="29" t="s">
        <v>0</v>
      </c>
      <c r="J21" s="44" t="s">
        <v>0</v>
      </c>
      <c r="K21" s="4"/>
      <c r="L21" s="3"/>
      <c r="M21" s="3"/>
    </row>
    <row r="22" spans="1:15" s="6" customFormat="1" ht="45" x14ac:dyDescent="0.2">
      <c r="A22" s="85" t="s">
        <v>47</v>
      </c>
      <c r="B22" s="64">
        <v>32125</v>
      </c>
      <c r="C22" s="66">
        <v>0</v>
      </c>
      <c r="D22" s="55">
        <v>32125</v>
      </c>
      <c r="E22" s="64">
        <v>0</v>
      </c>
      <c r="F22" s="66">
        <v>0</v>
      </c>
      <c r="G22" s="55">
        <v>0</v>
      </c>
      <c r="H22" s="29" t="s">
        <v>0</v>
      </c>
      <c r="I22" s="29" t="s">
        <v>0</v>
      </c>
      <c r="J22" s="29" t="s">
        <v>0</v>
      </c>
      <c r="K22" s="4"/>
      <c r="L22" s="3"/>
      <c r="M22" s="3"/>
    </row>
    <row r="23" spans="1:15" s="6" customFormat="1" ht="75.75" customHeight="1" x14ac:dyDescent="0.2">
      <c r="A23" s="88" t="s">
        <v>58</v>
      </c>
      <c r="B23" s="64">
        <v>8983.3938685400008</v>
      </c>
      <c r="C23" s="66">
        <v>0</v>
      </c>
      <c r="D23" s="55">
        <v>8983.3938685400008</v>
      </c>
      <c r="E23" s="64">
        <v>66.462638100000007</v>
      </c>
      <c r="F23" s="66">
        <v>0</v>
      </c>
      <c r="G23" s="55">
        <v>66.462638100000007</v>
      </c>
      <c r="H23" s="31" t="s">
        <v>0</v>
      </c>
      <c r="I23" s="29" t="s">
        <v>0</v>
      </c>
      <c r="J23" s="44" t="s">
        <v>0</v>
      </c>
      <c r="K23" s="4"/>
      <c r="L23" s="3"/>
      <c r="M23" s="3"/>
    </row>
    <row r="24" spans="1:15" s="6" customFormat="1" x14ac:dyDescent="0.2">
      <c r="A24" s="89" t="s">
        <v>59</v>
      </c>
      <c r="B24" s="64">
        <v>8770.4</v>
      </c>
      <c r="C24" s="66">
        <v>0</v>
      </c>
      <c r="D24" s="55">
        <v>8770.4</v>
      </c>
      <c r="E24" s="93" t="s">
        <v>0</v>
      </c>
      <c r="F24" s="36" t="s">
        <v>0</v>
      </c>
      <c r="G24" s="94" t="s">
        <v>0</v>
      </c>
      <c r="H24" s="31" t="s">
        <v>0</v>
      </c>
      <c r="I24" s="29" t="s">
        <v>0</v>
      </c>
      <c r="J24" s="44" t="s">
        <v>0</v>
      </c>
      <c r="K24" s="4"/>
      <c r="L24" s="3"/>
      <c r="M24" s="3"/>
    </row>
    <row r="25" spans="1:15" s="7" customFormat="1" ht="30" x14ac:dyDescent="0.25">
      <c r="A25" s="61" t="s">
        <v>9</v>
      </c>
      <c r="B25" s="64">
        <v>0</v>
      </c>
      <c r="C25" s="66">
        <v>12440.276332900001</v>
      </c>
      <c r="D25" s="55">
        <v>12440.276332900001</v>
      </c>
      <c r="E25" s="64">
        <v>0</v>
      </c>
      <c r="F25" s="66">
        <v>14283.15794698</v>
      </c>
      <c r="G25" s="55">
        <v>14283.15794698</v>
      </c>
      <c r="H25" s="31" t="s">
        <v>0</v>
      </c>
      <c r="I25" s="27">
        <v>114.81383182145439</v>
      </c>
      <c r="J25" s="28">
        <v>114.81383182145439</v>
      </c>
      <c r="K25" s="4"/>
      <c r="L25" s="3"/>
      <c r="M25" s="86"/>
    </row>
    <row r="26" spans="1:15" s="5" customFormat="1" ht="18" x14ac:dyDescent="0.25">
      <c r="A26" s="32" t="s">
        <v>10</v>
      </c>
      <c r="B26" s="33">
        <v>275546.42411173997</v>
      </c>
      <c r="C26" s="33">
        <v>13812.827315919998</v>
      </c>
      <c r="D26" s="34">
        <v>289359.25142765994</v>
      </c>
      <c r="E26" s="33">
        <v>333335.82402838999</v>
      </c>
      <c r="F26" s="33">
        <v>16659.847413150001</v>
      </c>
      <c r="G26" s="34">
        <v>349995.67144154001</v>
      </c>
      <c r="H26" s="35">
        <v>120.97265464538025</v>
      </c>
      <c r="I26" s="33">
        <v>120.61142177567561</v>
      </c>
      <c r="J26" s="34">
        <v>120.95541086545809</v>
      </c>
      <c r="K26" s="15"/>
      <c r="L26" s="15"/>
      <c r="M26" s="3"/>
      <c r="N26" s="4"/>
      <c r="O26" s="4"/>
    </row>
    <row r="27" spans="1:15" s="6" customFormat="1" ht="30" x14ac:dyDescent="0.2">
      <c r="A27" s="45" t="s">
        <v>11</v>
      </c>
      <c r="B27" s="56">
        <v>8490.8945672200061</v>
      </c>
      <c r="C27" s="36">
        <v>733.01653655000007</v>
      </c>
      <c r="D27" s="37">
        <v>9223.9111037700059</v>
      </c>
      <c r="E27" s="38">
        <v>9287.8344725499992</v>
      </c>
      <c r="F27" s="36">
        <v>953.90349001999994</v>
      </c>
      <c r="G27" s="37">
        <v>10241.73796257</v>
      </c>
      <c r="H27" s="39">
        <v>109.38581793733093</v>
      </c>
      <c r="I27" s="40">
        <v>130.13396594156274</v>
      </c>
      <c r="J27" s="41">
        <v>111.03465598648263</v>
      </c>
      <c r="K27" s="15"/>
      <c r="L27" s="3"/>
      <c r="M27" s="3"/>
      <c r="N27" s="87"/>
      <c r="O27" s="9"/>
    </row>
    <row r="28" spans="1:15" s="11" customFormat="1" x14ac:dyDescent="0.2">
      <c r="A28" s="61" t="s">
        <v>27</v>
      </c>
      <c r="B28" s="57">
        <v>48856.609473769997</v>
      </c>
      <c r="C28" s="58">
        <v>0</v>
      </c>
      <c r="D28" s="37">
        <v>48856.609473769997</v>
      </c>
      <c r="E28" s="59">
        <v>51971.315743290004</v>
      </c>
      <c r="F28" s="58">
        <v>0</v>
      </c>
      <c r="G28" s="37">
        <v>51971.315743290004</v>
      </c>
      <c r="H28" s="60">
        <v>106.37519939076456</v>
      </c>
      <c r="I28" s="42" t="s">
        <v>0</v>
      </c>
      <c r="J28" s="43">
        <v>106.37519939076456</v>
      </c>
      <c r="K28" s="3"/>
      <c r="L28" s="3"/>
      <c r="M28" s="3"/>
      <c r="N28" s="8"/>
      <c r="O28" s="10"/>
    </row>
    <row r="29" spans="1:15" x14ac:dyDescent="0.2">
      <c r="A29" s="45" t="s">
        <v>12</v>
      </c>
      <c r="B29" s="56">
        <v>23367.899142210001</v>
      </c>
      <c r="C29" s="36">
        <v>1076.0788973600002</v>
      </c>
      <c r="D29" s="37">
        <v>24443.97803957</v>
      </c>
      <c r="E29" s="38">
        <v>29089.450110590002</v>
      </c>
      <c r="F29" s="36">
        <v>1156.59151546</v>
      </c>
      <c r="G29" s="37">
        <v>30246.041626050002</v>
      </c>
      <c r="H29" s="39">
        <v>124.48466134486615</v>
      </c>
      <c r="I29" s="40">
        <v>107.48203670730146</v>
      </c>
      <c r="J29" s="37">
        <v>123.73616756277394</v>
      </c>
      <c r="K29" s="3"/>
      <c r="L29" s="3"/>
      <c r="M29" s="3"/>
      <c r="N29" s="8"/>
    </row>
    <row r="30" spans="1:15" x14ac:dyDescent="0.2">
      <c r="A30" s="67" t="s">
        <v>13</v>
      </c>
      <c r="B30" s="56">
        <v>21461.754386979999</v>
      </c>
      <c r="C30" s="36">
        <v>3559.5831590500002</v>
      </c>
      <c r="D30" s="37">
        <v>25021.337546030001</v>
      </c>
      <c r="E30" s="38">
        <v>27275.789757240003</v>
      </c>
      <c r="F30" s="36">
        <v>5526.9170763299999</v>
      </c>
      <c r="G30" s="37">
        <v>32802.706833570002</v>
      </c>
      <c r="H30" s="39">
        <v>127.09021483251691</v>
      </c>
      <c r="I30" s="40">
        <v>155.26866010359066</v>
      </c>
      <c r="J30" s="41">
        <v>131.0989341526014</v>
      </c>
      <c r="K30" s="3"/>
      <c r="L30" s="3"/>
      <c r="M30" s="3"/>
      <c r="N30" s="8"/>
    </row>
    <row r="31" spans="1:15" s="14" customFormat="1" x14ac:dyDescent="0.2">
      <c r="A31" s="45" t="s">
        <v>50</v>
      </c>
      <c r="B31" s="56">
        <v>14172.437284219997</v>
      </c>
      <c r="C31" s="36">
        <v>1239.9135822699998</v>
      </c>
      <c r="D31" s="37">
        <v>15412.350866489996</v>
      </c>
      <c r="E31" s="38">
        <v>10398.113842120001</v>
      </c>
      <c r="F31" s="36">
        <v>1480.55441692</v>
      </c>
      <c r="G31" s="37">
        <v>11878.668259040001</v>
      </c>
      <c r="H31" s="38">
        <v>73.368564867085794</v>
      </c>
      <c r="I31" s="36">
        <v>119.40787149128906</v>
      </c>
      <c r="J31" s="37">
        <v>77.072397079065752</v>
      </c>
      <c r="K31" s="12"/>
      <c r="L31" s="12"/>
      <c r="M31" s="12"/>
      <c r="N31" s="13"/>
    </row>
    <row r="32" spans="1:15" s="6" customFormat="1" ht="31.5" customHeight="1" x14ac:dyDescent="0.2">
      <c r="A32" s="45" t="s">
        <v>15</v>
      </c>
      <c r="B32" s="56">
        <v>1063.27668696</v>
      </c>
      <c r="C32" s="36">
        <v>482.74297889999997</v>
      </c>
      <c r="D32" s="37">
        <v>1546.01966586</v>
      </c>
      <c r="E32" s="38">
        <v>1257.9291702999999</v>
      </c>
      <c r="F32" s="36">
        <v>467.99452451999997</v>
      </c>
      <c r="G32" s="37">
        <v>1725.9236948199998</v>
      </c>
      <c r="H32" s="31">
        <v>118.30685142702866</v>
      </c>
      <c r="I32" s="29">
        <v>96.94486403228349</v>
      </c>
      <c r="J32" s="44">
        <v>111.63659382430463</v>
      </c>
      <c r="K32" s="4"/>
      <c r="L32" s="4"/>
      <c r="M32" s="4"/>
      <c r="N32" s="8"/>
    </row>
    <row r="33" spans="1:14" s="6" customFormat="1" x14ac:dyDescent="0.2">
      <c r="A33" s="45" t="s">
        <v>16</v>
      </c>
      <c r="B33" s="56">
        <v>0</v>
      </c>
      <c r="C33" s="68">
        <v>1.4224952799999999</v>
      </c>
      <c r="D33" s="69">
        <v>1.4224952799999999</v>
      </c>
      <c r="E33" s="38">
        <v>0</v>
      </c>
      <c r="F33" s="84">
        <v>3.9166647700000001</v>
      </c>
      <c r="G33" s="83">
        <v>3.9166647700000001</v>
      </c>
      <c r="H33" s="38" t="s">
        <v>0</v>
      </c>
      <c r="I33" s="95" t="s">
        <v>81</v>
      </c>
      <c r="J33" s="96" t="s">
        <v>81</v>
      </c>
      <c r="K33" s="4"/>
      <c r="L33" s="4"/>
      <c r="M33" s="4"/>
      <c r="N33" s="8"/>
    </row>
    <row r="34" spans="1:14" s="6" customFormat="1" x14ac:dyDescent="0.2">
      <c r="A34" s="45" t="s">
        <v>17</v>
      </c>
      <c r="B34" s="56">
        <v>2980.3210206400004</v>
      </c>
      <c r="C34" s="36">
        <v>728.21818211000016</v>
      </c>
      <c r="D34" s="37">
        <v>3708.5392027500006</v>
      </c>
      <c r="E34" s="38">
        <v>3346.0879687600004</v>
      </c>
      <c r="F34" s="36">
        <v>730.85672390000002</v>
      </c>
      <c r="G34" s="37">
        <v>4076.9446926600003</v>
      </c>
      <c r="H34" s="38">
        <v>112.27273658062025</v>
      </c>
      <c r="I34" s="36">
        <v>100.36232846896993</v>
      </c>
      <c r="J34" s="37">
        <v>109.93397857670793</v>
      </c>
      <c r="K34" s="4"/>
      <c r="L34" s="4"/>
      <c r="M34" s="4"/>
      <c r="N34" s="8"/>
    </row>
    <row r="35" spans="1:14" s="6" customFormat="1" x14ac:dyDescent="0.2">
      <c r="A35" s="45" t="s">
        <v>61</v>
      </c>
      <c r="B35" s="56">
        <v>3316.9368092000004</v>
      </c>
      <c r="C35" s="36">
        <v>136.74081769999998</v>
      </c>
      <c r="D35" s="37">
        <v>3453.6776269000002</v>
      </c>
      <c r="E35" s="38">
        <v>2000.1171598699998</v>
      </c>
      <c r="F35" s="36">
        <v>87.265405029999997</v>
      </c>
      <c r="G35" s="37">
        <v>2087.3825648999996</v>
      </c>
      <c r="H35" s="38">
        <v>60.300128550003961</v>
      </c>
      <c r="I35" s="36">
        <v>63.818109689423054</v>
      </c>
      <c r="J35" s="37">
        <v>60.439415324748225</v>
      </c>
      <c r="K35" s="4"/>
      <c r="L35" s="4"/>
      <c r="M35" s="4"/>
      <c r="N35" s="8"/>
    </row>
    <row r="36" spans="1:14" s="6" customFormat="1" x14ac:dyDescent="0.2">
      <c r="A36" s="45" t="s">
        <v>19</v>
      </c>
      <c r="B36" s="56">
        <v>10791.784125829998</v>
      </c>
      <c r="C36" s="36">
        <v>5603.0928585399988</v>
      </c>
      <c r="D36" s="37">
        <v>16394.876984369996</v>
      </c>
      <c r="E36" s="38">
        <v>12066.806530950002</v>
      </c>
      <c r="F36" s="36">
        <v>6089.8896221999994</v>
      </c>
      <c r="G36" s="37">
        <v>18156.696153150002</v>
      </c>
      <c r="H36" s="38">
        <v>111.81475083501952</v>
      </c>
      <c r="I36" s="36">
        <v>108.68800100141203</v>
      </c>
      <c r="J36" s="37">
        <v>110.74615668333243</v>
      </c>
      <c r="K36" s="4"/>
      <c r="L36" s="4"/>
      <c r="M36" s="4"/>
      <c r="N36" s="8"/>
    </row>
    <row r="37" spans="1:14" s="6" customFormat="1" x14ac:dyDescent="0.2">
      <c r="A37" s="45" t="s">
        <v>55</v>
      </c>
      <c r="B37" s="56">
        <v>50413.641707640003</v>
      </c>
      <c r="C37" s="36">
        <v>114.96057222000002</v>
      </c>
      <c r="D37" s="37">
        <v>50528.602279860002</v>
      </c>
      <c r="E37" s="38">
        <v>78613.110633649994</v>
      </c>
      <c r="F37" s="36">
        <v>125.36998869</v>
      </c>
      <c r="G37" s="37">
        <v>78738.480622339994</v>
      </c>
      <c r="H37" s="38">
        <v>155.9361870533873</v>
      </c>
      <c r="I37" s="36">
        <v>109.05477092622633</v>
      </c>
      <c r="J37" s="37">
        <v>155.82952440725649</v>
      </c>
      <c r="K37" s="4"/>
      <c r="L37" s="4"/>
      <c r="M37" s="4"/>
      <c r="N37" s="8"/>
    </row>
    <row r="38" spans="1:14" s="6" customFormat="1" x14ac:dyDescent="0.2">
      <c r="A38" s="70" t="s">
        <v>20</v>
      </c>
      <c r="B38" s="57">
        <v>90630.868907069991</v>
      </c>
      <c r="C38" s="58">
        <v>137.05723594</v>
      </c>
      <c r="D38" s="37">
        <v>90767.926143009987</v>
      </c>
      <c r="E38" s="59">
        <v>108029.26863907001</v>
      </c>
      <c r="F38" s="58">
        <v>36.587985310000001</v>
      </c>
      <c r="G38" s="37">
        <v>108065.85662438002</v>
      </c>
      <c r="H38" s="38">
        <v>119.1969909831051</v>
      </c>
      <c r="I38" s="36">
        <v>26.69540579821502</v>
      </c>
      <c r="J38" s="37">
        <v>119.05731596656308</v>
      </c>
      <c r="K38" s="4"/>
      <c r="L38" s="4"/>
      <c r="M38" s="4"/>
      <c r="N38" s="8"/>
    </row>
    <row r="39" spans="1:14" s="6" customFormat="1" ht="18" x14ac:dyDescent="0.25">
      <c r="A39" s="32" t="s">
        <v>21</v>
      </c>
      <c r="B39" s="33">
        <v>-1166.8880153999999</v>
      </c>
      <c r="C39" s="33">
        <v>1998.8658356599999</v>
      </c>
      <c r="D39" s="33">
        <v>831.97782026000004</v>
      </c>
      <c r="E39" s="35">
        <v>-1499.0665241500001</v>
      </c>
      <c r="F39" s="33">
        <v>2748.3166345599998</v>
      </c>
      <c r="G39" s="34">
        <v>1249.2501104099997</v>
      </c>
      <c r="H39" s="46" t="s">
        <v>0</v>
      </c>
      <c r="I39" s="33" t="s">
        <v>0</v>
      </c>
      <c r="J39" s="47" t="s">
        <v>0</v>
      </c>
      <c r="K39" s="4"/>
      <c r="L39" s="4"/>
      <c r="M39" s="4"/>
      <c r="N39" s="8"/>
    </row>
    <row r="40" spans="1:14" s="6" customFormat="1" ht="18" customHeight="1" x14ac:dyDescent="0.2">
      <c r="A40" s="51" t="s">
        <v>22</v>
      </c>
      <c r="B40" s="56">
        <v>1089.3358354100001</v>
      </c>
      <c r="C40" s="36">
        <v>2252.3252276499998</v>
      </c>
      <c r="D40" s="37">
        <v>3341.6610630599998</v>
      </c>
      <c r="E40" s="38">
        <v>675.35625729999992</v>
      </c>
      <c r="F40" s="36">
        <v>3047.4001661699999</v>
      </c>
      <c r="G40" s="37">
        <v>3722.7564234699998</v>
      </c>
      <c r="H40" s="48" t="s">
        <v>0</v>
      </c>
      <c r="I40" s="36" t="s">
        <v>0</v>
      </c>
      <c r="J40" s="49" t="s">
        <v>0</v>
      </c>
      <c r="K40" s="4"/>
      <c r="L40" s="4"/>
      <c r="M40" s="4"/>
      <c r="N40" s="4"/>
    </row>
    <row r="41" spans="1:14" s="6" customFormat="1" x14ac:dyDescent="0.2">
      <c r="A41" s="51" t="s">
        <v>23</v>
      </c>
      <c r="B41" s="56">
        <v>-2256.2238508099999</v>
      </c>
      <c r="C41" s="36">
        <v>-253.45939198999994</v>
      </c>
      <c r="D41" s="37">
        <v>-2509.6832427999998</v>
      </c>
      <c r="E41" s="38">
        <v>-2174.42278145</v>
      </c>
      <c r="F41" s="36">
        <v>-299.08353161000002</v>
      </c>
      <c r="G41" s="37">
        <v>-2473.5063130600001</v>
      </c>
      <c r="H41" s="48" t="s">
        <v>0</v>
      </c>
      <c r="I41" s="36" t="s">
        <v>0</v>
      </c>
      <c r="J41" s="49" t="s">
        <v>0</v>
      </c>
      <c r="K41" s="4"/>
      <c r="L41" s="4"/>
      <c r="M41" s="4"/>
      <c r="N41" s="4"/>
    </row>
    <row r="42" spans="1:14" ht="34.5" customHeight="1" thickBot="1" x14ac:dyDescent="0.25">
      <c r="A42" s="71" t="s">
        <v>28</v>
      </c>
      <c r="B42" s="72">
        <v>695.25605990002441</v>
      </c>
      <c r="C42" s="33">
        <v>1572.475085699999</v>
      </c>
      <c r="D42" s="47">
        <v>2267.7311456000234</v>
      </c>
      <c r="E42" s="35">
        <v>47801.893630550003</v>
      </c>
      <c r="F42" s="33">
        <v>2142.6049184900003</v>
      </c>
      <c r="G42" s="33">
        <v>49944.498549039999</v>
      </c>
      <c r="H42" s="35" t="s">
        <v>0</v>
      </c>
      <c r="I42" s="33" t="s">
        <v>0</v>
      </c>
      <c r="J42" s="50" t="s">
        <v>0</v>
      </c>
      <c r="K42" s="4"/>
      <c r="L42" s="4"/>
      <c r="M42" s="4"/>
      <c r="N42" s="4"/>
    </row>
    <row r="43" spans="1:14" s="6" customFormat="1" ht="58.5" hidden="1" customHeight="1" x14ac:dyDescent="0.2">
      <c r="A43" s="73"/>
      <c r="B43" s="117"/>
      <c r="C43" s="117"/>
      <c r="D43" s="117"/>
      <c r="E43" s="117"/>
      <c r="F43" s="117"/>
      <c r="G43" s="117"/>
      <c r="H43" s="117"/>
      <c r="I43" s="117"/>
      <c r="J43" s="117"/>
      <c r="K43" s="74"/>
      <c r="L43" s="74"/>
      <c r="M43" s="74"/>
      <c r="N43" s="74"/>
    </row>
    <row r="44" spans="1:14" s="6" customFormat="1" ht="124.5" customHeight="1" thickBot="1" x14ac:dyDescent="0.25">
      <c r="A44" s="118" t="s">
        <v>82</v>
      </c>
      <c r="B44" s="118"/>
      <c r="C44" s="118"/>
      <c r="D44" s="118"/>
      <c r="E44" s="118"/>
      <c r="F44" s="118"/>
      <c r="G44" s="118"/>
      <c r="H44" s="118"/>
      <c r="I44" s="118"/>
      <c r="J44" s="118"/>
      <c r="K44" s="74"/>
      <c r="L44" s="74"/>
      <c r="M44" s="74"/>
      <c r="N44" s="74"/>
    </row>
    <row r="45" spans="1:14" s="6" customFormat="1" ht="110.25" customHeight="1" x14ac:dyDescent="0.2">
      <c r="A45" s="127" t="s">
        <v>79</v>
      </c>
      <c r="B45" s="127"/>
      <c r="C45" s="127"/>
      <c r="D45" s="127"/>
      <c r="E45" s="127"/>
      <c r="F45" s="127"/>
      <c r="G45" s="127"/>
      <c r="H45" s="127"/>
      <c r="I45" s="127"/>
      <c r="J45" s="127"/>
      <c r="K45" s="74"/>
      <c r="L45" s="74"/>
      <c r="M45" s="74"/>
      <c r="N45" s="74"/>
    </row>
  </sheetData>
  <mergeCells count="10">
    <mergeCell ref="B43:J43"/>
    <mergeCell ref="A44:J44"/>
    <mergeCell ref="A45:J45"/>
    <mergeCell ref="A1:A2"/>
    <mergeCell ref="B1:J1"/>
    <mergeCell ref="B2:J2"/>
    <mergeCell ref="A3:J3"/>
    <mergeCell ref="B4:D4"/>
    <mergeCell ref="E4:G4"/>
    <mergeCell ref="H4:J4"/>
  </mergeCells>
  <hyperlinks>
    <hyperlink ref="B2" r:id="rId1"/>
  </hyperlinks>
  <printOptions horizontalCentered="1" verticalCentered="1"/>
  <pageMargins left="0.74803149606299213" right="0.27559055118110237" top="0.31496062992125984" bottom="0.47244094488188981" header="0" footer="0"/>
  <pageSetup paperSize="9" scale="44" orientation="landscape"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O45"/>
  <sheetViews>
    <sheetView view="pageBreakPreview" zoomScale="70" zoomScaleNormal="90" zoomScaleSheetLayoutView="70" workbookViewId="0">
      <pane xSplit="1" ySplit="4" topLeftCell="B20" activePane="bottomRight" state="frozen"/>
      <selection activeCell="M21" sqref="M21"/>
      <selection pane="topRight" activeCell="M21" sqref="M21"/>
      <selection pane="bottomLeft" activeCell="M21" sqref="M21"/>
      <selection pane="bottomRight" activeCell="N23" sqref="N23"/>
    </sheetView>
  </sheetViews>
  <sheetFormatPr defaultRowHeight="15" x14ac:dyDescent="0.2"/>
  <cols>
    <col min="1" max="1" width="46.140625" style="1" customWidth="1"/>
    <col min="2" max="2" width="13.42578125" style="2" customWidth="1"/>
    <col min="3" max="3" width="14.42578125" style="2" customWidth="1"/>
    <col min="4" max="4" width="12.85546875" style="2" customWidth="1"/>
    <col min="5" max="5" width="13.140625" style="2" customWidth="1"/>
    <col min="6" max="6" width="14.42578125" style="2" customWidth="1"/>
    <col min="7" max="7" width="12.7109375" style="2" customWidth="1"/>
    <col min="8" max="8" width="13.28515625" style="1" customWidth="1"/>
    <col min="9" max="9" width="14.85546875" style="1" customWidth="1"/>
    <col min="10" max="10" width="11.7109375" style="1" customWidth="1"/>
    <col min="11" max="11" width="13.7109375" style="1" customWidth="1"/>
    <col min="12" max="12" width="22.85546875" style="1" customWidth="1"/>
    <col min="13" max="13" width="20.85546875" style="1" bestFit="1" customWidth="1"/>
    <col min="14" max="14" width="19.140625" style="1" bestFit="1" customWidth="1"/>
    <col min="15" max="15" width="14.28515625" style="1" bestFit="1" customWidth="1"/>
    <col min="16" max="16" width="9.140625" style="1"/>
    <col min="17" max="17" width="9.42578125" style="1" bestFit="1" customWidth="1"/>
    <col min="18" max="16384" width="9.140625" style="1"/>
  </cols>
  <sheetData>
    <row r="1" spans="1:13" ht="60" customHeight="1" x14ac:dyDescent="0.2">
      <c r="A1" s="116"/>
      <c r="B1" s="112" t="s">
        <v>88</v>
      </c>
      <c r="C1" s="112"/>
      <c r="D1" s="112"/>
      <c r="E1" s="112"/>
      <c r="F1" s="112"/>
      <c r="G1" s="112"/>
      <c r="H1" s="112"/>
      <c r="I1" s="112"/>
      <c r="J1" s="113"/>
    </row>
    <row r="2" spans="1:13" ht="25.5" customHeight="1" x14ac:dyDescent="0.2">
      <c r="A2" s="116"/>
      <c r="B2" s="128" t="s">
        <v>85</v>
      </c>
      <c r="C2" s="115"/>
      <c r="D2" s="115"/>
      <c r="E2" s="115"/>
      <c r="F2" s="115"/>
      <c r="G2" s="115"/>
      <c r="H2" s="115"/>
      <c r="I2" s="115"/>
      <c r="J2" s="115"/>
    </row>
    <row r="3" spans="1:13" ht="51" customHeight="1" thickBot="1" x14ac:dyDescent="0.25">
      <c r="A3" s="119" t="s">
        <v>83</v>
      </c>
      <c r="B3" s="119"/>
      <c r="C3" s="119"/>
      <c r="D3" s="119"/>
      <c r="E3" s="119"/>
      <c r="F3" s="119"/>
      <c r="G3" s="119"/>
      <c r="H3" s="119"/>
      <c r="I3" s="119"/>
      <c r="J3" s="119"/>
    </row>
    <row r="4" spans="1:13" s="62" customFormat="1" ht="51.75" customHeight="1" thickBot="1" x14ac:dyDescent="0.25">
      <c r="A4" s="82" t="s">
        <v>1</v>
      </c>
      <c r="B4" s="120" t="s">
        <v>41</v>
      </c>
      <c r="C4" s="121"/>
      <c r="D4" s="122"/>
      <c r="E4" s="123" t="s">
        <v>31</v>
      </c>
      <c r="F4" s="121"/>
      <c r="G4" s="122"/>
      <c r="H4" s="124" t="s">
        <v>2</v>
      </c>
      <c r="I4" s="125"/>
      <c r="J4" s="126"/>
    </row>
    <row r="5" spans="1:13" s="3" customFormat="1" ht="40.5" customHeight="1" thickBot="1" x14ac:dyDescent="0.25">
      <c r="A5" s="81"/>
      <c r="B5" s="16" t="s">
        <v>3</v>
      </c>
      <c r="C5" s="17" t="s">
        <v>4</v>
      </c>
      <c r="D5" s="18" t="s">
        <v>5</v>
      </c>
      <c r="E5" s="19" t="s">
        <v>3</v>
      </c>
      <c r="F5" s="20" t="s">
        <v>4</v>
      </c>
      <c r="G5" s="18" t="s">
        <v>5</v>
      </c>
      <c r="H5" s="19" t="s">
        <v>3</v>
      </c>
      <c r="I5" s="20" t="s">
        <v>4</v>
      </c>
      <c r="J5" s="18" t="s">
        <v>5</v>
      </c>
    </row>
    <row r="6" spans="1:13" s="5" customFormat="1" ht="30.75" customHeight="1" x14ac:dyDescent="0.2">
      <c r="A6" s="77" t="s">
        <v>6</v>
      </c>
      <c r="B6" s="21">
        <v>319256.64153340011</v>
      </c>
      <c r="C6" s="21">
        <v>18439.623375700005</v>
      </c>
      <c r="D6" s="52">
        <v>337696.26490910014</v>
      </c>
      <c r="E6" s="21">
        <v>338570.01466191997</v>
      </c>
      <c r="F6" s="21">
        <v>22610.327033540001</v>
      </c>
      <c r="G6" s="52">
        <v>361180.34169545997</v>
      </c>
      <c r="H6" s="22">
        <v>106.0494820204075</v>
      </c>
      <c r="I6" s="21">
        <v>122.61816075558359</v>
      </c>
      <c r="J6" s="23">
        <v>106.95420092747581</v>
      </c>
      <c r="K6" s="4"/>
      <c r="L6" s="4"/>
      <c r="M6" s="4"/>
    </row>
    <row r="7" spans="1:13" s="6" customFormat="1" ht="30" x14ac:dyDescent="0.2">
      <c r="A7" s="61" t="s">
        <v>33</v>
      </c>
      <c r="B7" s="54">
        <v>28144.234695319999</v>
      </c>
      <c r="C7" s="54">
        <v>0</v>
      </c>
      <c r="D7" s="55">
        <v>28144.234695319999</v>
      </c>
      <c r="E7" s="54">
        <v>37114.926516910004</v>
      </c>
      <c r="F7" s="54">
        <v>0</v>
      </c>
      <c r="G7" s="55">
        <v>37114.926516910004</v>
      </c>
      <c r="H7" s="97">
        <v>131.87399450972356</v>
      </c>
      <c r="I7" s="98" t="s">
        <v>0</v>
      </c>
      <c r="J7" s="99">
        <v>131.87399450972356</v>
      </c>
      <c r="K7" s="4"/>
      <c r="L7" s="4"/>
      <c r="M7" s="4"/>
    </row>
    <row r="8" spans="1:13" s="6" customFormat="1" x14ac:dyDescent="0.2">
      <c r="A8" s="75" t="s">
        <v>42</v>
      </c>
      <c r="B8" s="100">
        <v>5612.2434506499994</v>
      </c>
      <c r="C8" s="100">
        <v>0</v>
      </c>
      <c r="D8" s="101">
        <v>5612.2434506499994</v>
      </c>
      <c r="E8" s="100">
        <v>7185.5519117100002</v>
      </c>
      <c r="F8" s="100">
        <v>0</v>
      </c>
      <c r="G8" s="55">
        <v>7185.5519117100002</v>
      </c>
      <c r="H8" s="79">
        <v>128.03350344464803</v>
      </c>
      <c r="I8" s="102" t="s">
        <v>0</v>
      </c>
      <c r="J8" s="103">
        <v>128.03350344464803</v>
      </c>
      <c r="K8" s="4"/>
      <c r="L8" s="4"/>
      <c r="M8" s="4"/>
    </row>
    <row r="9" spans="1:13" s="6" customFormat="1" x14ac:dyDescent="0.2">
      <c r="A9" s="75" t="s">
        <v>34</v>
      </c>
      <c r="B9" s="100">
        <v>5409.5996980099999</v>
      </c>
      <c r="C9" s="100">
        <v>0</v>
      </c>
      <c r="D9" s="101">
        <v>5409.5996980099999</v>
      </c>
      <c r="E9" s="100">
        <v>5281.90947908</v>
      </c>
      <c r="F9" s="100">
        <v>0</v>
      </c>
      <c r="G9" s="55">
        <v>5281.90947908</v>
      </c>
      <c r="H9" s="79">
        <v>97.639562517408223</v>
      </c>
      <c r="I9" s="102" t="s">
        <v>0</v>
      </c>
      <c r="J9" s="103">
        <v>97.639562517408223</v>
      </c>
      <c r="K9" s="4"/>
      <c r="L9" s="4"/>
      <c r="M9" s="4"/>
    </row>
    <row r="10" spans="1:13" s="6" customFormat="1" x14ac:dyDescent="0.2">
      <c r="A10" s="61" t="s">
        <v>7</v>
      </c>
      <c r="B10" s="54">
        <v>25990.228075900002</v>
      </c>
      <c r="C10" s="54">
        <v>14.22737023</v>
      </c>
      <c r="D10" s="55">
        <v>26004.455446130003</v>
      </c>
      <c r="E10" s="54">
        <v>35235.824736519993</v>
      </c>
      <c r="F10" s="54">
        <v>0</v>
      </c>
      <c r="G10" s="55">
        <v>35235.824736519993</v>
      </c>
      <c r="H10" s="24">
        <v>135.57335716185258</v>
      </c>
      <c r="I10" s="104" t="s">
        <v>0</v>
      </c>
      <c r="J10" s="105">
        <v>135.49918324386141</v>
      </c>
      <c r="K10" s="4"/>
      <c r="L10" s="4"/>
      <c r="M10" s="4"/>
    </row>
    <row r="11" spans="1:13" s="6" customFormat="1" x14ac:dyDescent="0.2">
      <c r="A11" s="61" t="s">
        <v>36</v>
      </c>
      <c r="B11" s="54">
        <v>115905.52672434998</v>
      </c>
      <c r="C11" s="54">
        <v>262.95721975999999</v>
      </c>
      <c r="D11" s="55">
        <v>116168.48394410999</v>
      </c>
      <c r="E11" s="54">
        <v>149423.90006340999</v>
      </c>
      <c r="F11" s="54">
        <v>0</v>
      </c>
      <c r="G11" s="55">
        <v>149423.90006340999</v>
      </c>
      <c r="H11" s="24">
        <v>128.91870153765353</v>
      </c>
      <c r="I11" s="29" t="s">
        <v>0</v>
      </c>
      <c r="J11" s="105">
        <v>128.6268831185742</v>
      </c>
      <c r="K11" s="4"/>
      <c r="L11" s="4"/>
      <c r="M11" s="4"/>
    </row>
    <row r="12" spans="1:13" s="6" customFormat="1" ht="45" x14ac:dyDescent="0.2">
      <c r="A12" s="76" t="s">
        <v>37</v>
      </c>
      <c r="B12" s="54">
        <v>29815.350608710003</v>
      </c>
      <c r="C12" s="54">
        <v>262.95721975999999</v>
      </c>
      <c r="D12" s="55">
        <v>30078.307828470002</v>
      </c>
      <c r="E12" s="54">
        <v>37346.67199897</v>
      </c>
      <c r="F12" s="54">
        <v>0</v>
      </c>
      <c r="G12" s="55">
        <v>37346.67199897</v>
      </c>
      <c r="H12" s="24">
        <v>125.2598786749127</v>
      </c>
      <c r="I12" s="29" t="s">
        <v>0</v>
      </c>
      <c r="J12" s="105">
        <v>124.16480412378877</v>
      </c>
      <c r="K12" s="4"/>
      <c r="L12" s="4"/>
      <c r="M12" s="4"/>
    </row>
    <row r="13" spans="1:13" s="6" customFormat="1" x14ac:dyDescent="0.2">
      <c r="A13" s="78" t="s">
        <v>35</v>
      </c>
      <c r="B13" s="54"/>
      <c r="C13" s="54"/>
      <c r="D13" s="55"/>
      <c r="E13" s="54"/>
      <c r="F13" s="54"/>
      <c r="G13" s="55"/>
      <c r="H13" s="24"/>
      <c r="I13" s="29"/>
      <c r="J13" s="105"/>
      <c r="K13" s="4"/>
      <c r="L13" s="4"/>
      <c r="M13" s="4"/>
    </row>
    <row r="14" spans="1:13" s="6" customFormat="1" ht="30" x14ac:dyDescent="0.2">
      <c r="A14" s="78" t="s">
        <v>38</v>
      </c>
      <c r="B14" s="54">
        <v>67746.818625080006</v>
      </c>
      <c r="C14" s="54">
        <v>262.95721975999999</v>
      </c>
      <c r="D14" s="55">
        <v>68009.775844840013</v>
      </c>
      <c r="E14" s="54">
        <v>91774.138057219985</v>
      </c>
      <c r="F14" s="54">
        <v>0</v>
      </c>
      <c r="G14" s="55">
        <v>91774.138057219985</v>
      </c>
      <c r="H14" s="24">
        <v>135.46634354169512</v>
      </c>
      <c r="I14" s="29" t="s">
        <v>0</v>
      </c>
      <c r="J14" s="105">
        <v>134.94256806050481</v>
      </c>
      <c r="K14" s="4"/>
      <c r="L14" s="4"/>
      <c r="M14" s="4"/>
    </row>
    <row r="15" spans="1:13" s="6" customFormat="1" x14ac:dyDescent="0.2">
      <c r="A15" s="78" t="s">
        <v>8</v>
      </c>
      <c r="B15" s="54">
        <v>-37931.468016370003</v>
      </c>
      <c r="C15" s="54">
        <v>0</v>
      </c>
      <c r="D15" s="55">
        <v>-37931.468016370003</v>
      </c>
      <c r="E15" s="54">
        <v>-54427.46605825</v>
      </c>
      <c r="F15" s="54">
        <v>0</v>
      </c>
      <c r="G15" s="55">
        <v>-54427.46605825</v>
      </c>
      <c r="H15" s="24">
        <v>143.48895232517987</v>
      </c>
      <c r="I15" s="29" t="s">
        <v>0</v>
      </c>
      <c r="J15" s="105">
        <v>143.48895232517987</v>
      </c>
      <c r="K15" s="4"/>
      <c r="L15" s="3"/>
      <c r="M15" s="3"/>
    </row>
    <row r="16" spans="1:13" s="6" customFormat="1" x14ac:dyDescent="0.2">
      <c r="A16" s="76" t="s">
        <v>39</v>
      </c>
      <c r="B16" s="54">
        <v>86090.176115640003</v>
      </c>
      <c r="C16" s="54">
        <v>0</v>
      </c>
      <c r="D16" s="55">
        <v>86090.176115640003</v>
      </c>
      <c r="E16" s="54">
        <v>112077.22806444</v>
      </c>
      <c r="F16" s="54">
        <v>0</v>
      </c>
      <c r="G16" s="55">
        <v>112077.22806444</v>
      </c>
      <c r="H16" s="24">
        <v>130.18585060610525</v>
      </c>
      <c r="I16" s="29" t="s">
        <v>0</v>
      </c>
      <c r="J16" s="105">
        <v>130.18585060610525</v>
      </c>
      <c r="K16" s="4"/>
      <c r="L16" s="3"/>
      <c r="M16" s="3"/>
    </row>
    <row r="17" spans="1:15" s="6" customFormat="1" x14ac:dyDescent="0.2">
      <c r="A17" s="61" t="s">
        <v>32</v>
      </c>
      <c r="B17" s="54">
        <v>24181.12555393</v>
      </c>
      <c r="C17" s="54">
        <v>0</v>
      </c>
      <c r="D17" s="55">
        <v>24181.12555393</v>
      </c>
      <c r="E17" s="54">
        <v>34893.537804259999</v>
      </c>
      <c r="F17" s="54">
        <v>0</v>
      </c>
      <c r="G17" s="55">
        <v>34893.537804259999</v>
      </c>
      <c r="H17" s="30">
        <v>144.30071803911122</v>
      </c>
      <c r="I17" s="29" t="s">
        <v>0</v>
      </c>
      <c r="J17" s="105">
        <v>144.30071803911122</v>
      </c>
      <c r="K17" s="4"/>
      <c r="L17" s="3"/>
      <c r="M17" s="15"/>
    </row>
    <row r="18" spans="1:15" s="6" customFormat="1" x14ac:dyDescent="0.2">
      <c r="A18" s="61" t="s">
        <v>24</v>
      </c>
      <c r="B18" s="54">
        <v>15122.77204457</v>
      </c>
      <c r="C18" s="54">
        <v>0</v>
      </c>
      <c r="D18" s="55">
        <v>15122.77204457</v>
      </c>
      <c r="E18" s="54">
        <v>22070.196411599998</v>
      </c>
      <c r="F18" s="54">
        <v>0</v>
      </c>
      <c r="G18" s="55">
        <v>22070.196411599998</v>
      </c>
      <c r="H18" s="30">
        <v>145.9401513595158</v>
      </c>
      <c r="I18" s="29" t="s">
        <v>0</v>
      </c>
      <c r="J18" s="105">
        <v>145.9401513595158</v>
      </c>
      <c r="K18" s="4"/>
      <c r="L18" s="3"/>
      <c r="M18" s="3"/>
    </row>
    <row r="19" spans="1:15" s="6" customFormat="1" x14ac:dyDescent="0.2">
      <c r="A19" s="61" t="s">
        <v>25</v>
      </c>
      <c r="B19" s="54">
        <v>17404.069828120002</v>
      </c>
      <c r="C19" s="54">
        <v>0</v>
      </c>
      <c r="D19" s="55">
        <v>17404.069828120002</v>
      </c>
      <c r="E19" s="54">
        <v>23259.425975420003</v>
      </c>
      <c r="F19" s="54">
        <v>0</v>
      </c>
      <c r="G19" s="55">
        <v>23259.425975420003</v>
      </c>
      <c r="H19" s="79">
        <v>133.64360293383459</v>
      </c>
      <c r="I19" s="29" t="s">
        <v>0</v>
      </c>
      <c r="J19" s="103">
        <v>133.64360293383459</v>
      </c>
      <c r="K19" s="4"/>
      <c r="L19" s="3"/>
      <c r="M19" s="3"/>
    </row>
    <row r="20" spans="1:15" s="6" customFormat="1" x14ac:dyDescent="0.2">
      <c r="A20" s="88" t="s">
        <v>57</v>
      </c>
      <c r="B20" s="54">
        <v>23000.010535879996</v>
      </c>
      <c r="C20" s="54">
        <v>0</v>
      </c>
      <c r="D20" s="55">
        <v>23000.010535879996</v>
      </c>
      <c r="E20" s="54">
        <v>12443.332132469999</v>
      </c>
      <c r="F20" s="54">
        <v>0</v>
      </c>
      <c r="G20" s="55">
        <v>12443.332132469999</v>
      </c>
      <c r="H20" s="79">
        <v>54.101419271345165</v>
      </c>
      <c r="I20" s="29" t="s">
        <v>0</v>
      </c>
      <c r="J20" s="103">
        <v>54.101419271345165</v>
      </c>
      <c r="K20" s="4"/>
      <c r="L20" s="3"/>
      <c r="M20" s="3"/>
    </row>
    <row r="21" spans="1:15" s="6" customFormat="1" x14ac:dyDescent="0.2">
      <c r="A21" s="89" t="s">
        <v>56</v>
      </c>
      <c r="B21" s="54">
        <v>13964.695729139999</v>
      </c>
      <c r="C21" s="54">
        <v>0</v>
      </c>
      <c r="D21" s="55">
        <v>13964.695729139999</v>
      </c>
      <c r="E21" s="54">
        <v>53.381569110000001</v>
      </c>
      <c r="F21" s="54">
        <v>0</v>
      </c>
      <c r="G21" s="55">
        <v>53.381569110000001</v>
      </c>
      <c r="H21" s="79" t="s">
        <v>0</v>
      </c>
      <c r="I21" s="29" t="s">
        <v>0</v>
      </c>
      <c r="J21" s="103" t="s">
        <v>0</v>
      </c>
      <c r="K21" s="4"/>
      <c r="L21" s="3"/>
      <c r="M21" s="3"/>
    </row>
    <row r="22" spans="1:15" s="6" customFormat="1" ht="45" x14ac:dyDescent="0.2">
      <c r="A22" s="85" t="s">
        <v>47</v>
      </c>
      <c r="B22" s="54">
        <v>39125</v>
      </c>
      <c r="C22" s="54">
        <v>0</v>
      </c>
      <c r="D22" s="55">
        <v>39125</v>
      </c>
      <c r="E22" s="54">
        <v>0</v>
      </c>
      <c r="F22" s="54">
        <v>0</v>
      </c>
      <c r="G22" s="55">
        <v>0</v>
      </c>
      <c r="H22" s="79" t="s">
        <v>0</v>
      </c>
      <c r="I22" s="29" t="s">
        <v>0</v>
      </c>
      <c r="J22" s="103" t="s">
        <v>0</v>
      </c>
      <c r="K22" s="4"/>
      <c r="L22" s="3"/>
      <c r="M22" s="3"/>
    </row>
    <row r="23" spans="1:15" s="6" customFormat="1" ht="75.75" customHeight="1" x14ac:dyDescent="0.2">
      <c r="A23" s="88" t="s">
        <v>58</v>
      </c>
      <c r="B23" s="54">
        <v>8985.1786550400011</v>
      </c>
      <c r="C23" s="54">
        <v>0</v>
      </c>
      <c r="D23" s="55">
        <v>8985.1786550400011</v>
      </c>
      <c r="E23" s="54">
        <v>69.388508099999996</v>
      </c>
      <c r="F23" s="54">
        <v>0</v>
      </c>
      <c r="G23" s="55">
        <v>69.388508099999996</v>
      </c>
      <c r="H23" s="79" t="s">
        <v>0</v>
      </c>
      <c r="I23" s="29" t="s">
        <v>0</v>
      </c>
      <c r="J23" s="103" t="s">
        <v>0</v>
      </c>
      <c r="K23" s="4"/>
      <c r="L23" s="3"/>
      <c r="M23" s="3"/>
    </row>
    <row r="24" spans="1:15" s="6" customFormat="1" x14ac:dyDescent="0.2">
      <c r="A24" s="89" t="s">
        <v>59</v>
      </c>
      <c r="B24" s="54">
        <v>8770.4</v>
      </c>
      <c r="C24" s="54">
        <v>0</v>
      </c>
      <c r="D24" s="55">
        <v>8770.4</v>
      </c>
      <c r="E24" s="54" t="s">
        <v>0</v>
      </c>
      <c r="F24" s="54" t="s">
        <v>0</v>
      </c>
      <c r="G24" s="55" t="s">
        <v>0</v>
      </c>
      <c r="H24" s="79" t="s">
        <v>0</v>
      </c>
      <c r="I24" s="29" t="s">
        <v>0</v>
      </c>
      <c r="J24" s="103" t="s">
        <v>0</v>
      </c>
      <c r="K24" s="4"/>
      <c r="L24" s="3"/>
      <c r="M24" s="3"/>
    </row>
    <row r="25" spans="1:15" s="7" customFormat="1" ht="30" x14ac:dyDescent="0.25">
      <c r="A25" s="61" t="s">
        <v>9</v>
      </c>
      <c r="B25" s="98">
        <v>0</v>
      </c>
      <c r="C25" s="54">
        <v>15955.382376880001</v>
      </c>
      <c r="D25" s="55">
        <v>15955.382376880001</v>
      </c>
      <c r="E25" s="98">
        <v>0</v>
      </c>
      <c r="F25" s="54">
        <v>19163.351359749999</v>
      </c>
      <c r="G25" s="55">
        <v>19163.351359749999</v>
      </c>
      <c r="H25" s="31" t="s">
        <v>0</v>
      </c>
      <c r="I25" s="27">
        <v>120.10587341058323</v>
      </c>
      <c r="J25" s="28">
        <v>120.10587341058323</v>
      </c>
      <c r="K25" s="4"/>
      <c r="L25" s="3"/>
      <c r="M25" s="86"/>
    </row>
    <row r="26" spans="1:15" s="5" customFormat="1" ht="18" x14ac:dyDescent="0.25">
      <c r="A26" s="32" t="s">
        <v>10</v>
      </c>
      <c r="B26" s="33">
        <v>312704.97166486998</v>
      </c>
      <c r="C26" s="33">
        <v>16698.439200249999</v>
      </c>
      <c r="D26" s="34">
        <v>329403.41086512001</v>
      </c>
      <c r="E26" s="33">
        <v>382816.67136754998</v>
      </c>
      <c r="F26" s="33">
        <v>20339.122553150002</v>
      </c>
      <c r="G26" s="34">
        <v>403155.79392069997</v>
      </c>
      <c r="H26" s="35">
        <v>122.42103773707174</v>
      </c>
      <c r="I26" s="33">
        <v>121.80253680742507</v>
      </c>
      <c r="J26" s="34">
        <v>122.38968408429116</v>
      </c>
      <c r="K26" s="15"/>
      <c r="L26" s="15"/>
      <c r="M26" s="3"/>
      <c r="N26" s="4"/>
      <c r="O26" s="4"/>
    </row>
    <row r="27" spans="1:15" s="6" customFormat="1" ht="30" x14ac:dyDescent="0.2">
      <c r="A27" s="45" t="s">
        <v>11</v>
      </c>
      <c r="B27" s="56">
        <v>9690.545545009998</v>
      </c>
      <c r="C27" s="36">
        <v>841.76576963000002</v>
      </c>
      <c r="D27" s="37">
        <v>10532.311314639997</v>
      </c>
      <c r="E27" s="38">
        <v>10877.198494509998</v>
      </c>
      <c r="F27" s="36">
        <v>1102.4186752799999</v>
      </c>
      <c r="G27" s="37">
        <v>11979.617169789997</v>
      </c>
      <c r="H27" s="39">
        <v>112.24547105205083</v>
      </c>
      <c r="I27" s="40">
        <v>130.96501604770296</v>
      </c>
      <c r="J27" s="41">
        <v>113.7415787657001</v>
      </c>
      <c r="K27" s="15"/>
      <c r="L27" s="3"/>
      <c r="M27" s="3"/>
      <c r="N27" s="87"/>
      <c r="O27" s="9"/>
    </row>
    <row r="28" spans="1:15" s="11" customFormat="1" x14ac:dyDescent="0.2">
      <c r="A28" s="61" t="s">
        <v>27</v>
      </c>
      <c r="B28" s="57">
        <v>55538.217268400003</v>
      </c>
      <c r="C28" s="58">
        <v>0</v>
      </c>
      <c r="D28" s="37">
        <v>55538.217268400003</v>
      </c>
      <c r="E28" s="59">
        <v>59347.562020230005</v>
      </c>
      <c r="F28" s="58">
        <v>0</v>
      </c>
      <c r="G28" s="37">
        <v>59347.562020230005</v>
      </c>
      <c r="H28" s="38">
        <v>106.8589611607815</v>
      </c>
      <c r="I28" s="58" t="s">
        <v>0</v>
      </c>
      <c r="J28" s="106">
        <v>106.8589611607815</v>
      </c>
      <c r="K28" s="3"/>
      <c r="L28" s="3"/>
      <c r="M28" s="3"/>
      <c r="N28" s="8"/>
      <c r="O28" s="10"/>
    </row>
    <row r="29" spans="1:15" x14ac:dyDescent="0.2">
      <c r="A29" s="45" t="s">
        <v>12</v>
      </c>
      <c r="B29" s="56">
        <v>27092.099662730001</v>
      </c>
      <c r="C29" s="36">
        <v>1191.3006306300001</v>
      </c>
      <c r="D29" s="37">
        <v>28283.400293360002</v>
      </c>
      <c r="E29" s="38">
        <v>33478.358950369999</v>
      </c>
      <c r="F29" s="36">
        <v>1968.0978167200001</v>
      </c>
      <c r="G29" s="37">
        <v>35446.45676709</v>
      </c>
      <c r="H29" s="107">
        <v>123.5724043804011</v>
      </c>
      <c r="I29" s="98">
        <v>165.20580667192323</v>
      </c>
      <c r="J29" s="103">
        <v>125.3260088936748</v>
      </c>
      <c r="K29" s="3"/>
      <c r="L29" s="3"/>
      <c r="M29" s="3"/>
      <c r="N29" s="8"/>
    </row>
    <row r="30" spans="1:15" x14ac:dyDescent="0.2">
      <c r="A30" s="67" t="s">
        <v>13</v>
      </c>
      <c r="B30" s="56">
        <v>25036.73932547</v>
      </c>
      <c r="C30" s="36">
        <v>4661.3054109799996</v>
      </c>
      <c r="D30" s="37">
        <v>29698.04473645</v>
      </c>
      <c r="E30" s="38">
        <v>32007.932059889998</v>
      </c>
      <c r="F30" s="36">
        <v>6641.79337588</v>
      </c>
      <c r="G30" s="37">
        <v>38649.72543577</v>
      </c>
      <c r="H30" s="39">
        <v>127.84385236350712</v>
      </c>
      <c r="I30" s="40">
        <v>142.48783957032373</v>
      </c>
      <c r="J30" s="41">
        <v>130.14232343832765</v>
      </c>
      <c r="K30" s="3"/>
      <c r="L30" s="3"/>
      <c r="M30" s="3"/>
      <c r="N30" s="8"/>
    </row>
    <row r="31" spans="1:15" s="14" customFormat="1" x14ac:dyDescent="0.2">
      <c r="A31" s="45" t="s">
        <v>50</v>
      </c>
      <c r="B31" s="56">
        <v>17485.713862069999</v>
      </c>
      <c r="C31" s="36">
        <v>1559.73664695</v>
      </c>
      <c r="D31" s="37">
        <v>19045.45050902</v>
      </c>
      <c r="E31" s="38">
        <v>13449.25331792</v>
      </c>
      <c r="F31" s="36">
        <v>1912.2846916800002</v>
      </c>
      <c r="G31" s="37">
        <v>15361.538009600001</v>
      </c>
      <c r="H31" s="38">
        <v>76.915666263383812</v>
      </c>
      <c r="I31" s="36">
        <v>122.60304939422903</v>
      </c>
      <c r="J31" s="37">
        <v>80.657257240119975</v>
      </c>
      <c r="K31" s="12"/>
      <c r="L31" s="12"/>
      <c r="M31" s="12"/>
      <c r="N31" s="13"/>
    </row>
    <row r="32" spans="1:15" s="6" customFormat="1" ht="31.5" customHeight="1" x14ac:dyDescent="0.2">
      <c r="A32" s="45" t="s">
        <v>15</v>
      </c>
      <c r="B32" s="56">
        <v>1282.6979387399999</v>
      </c>
      <c r="C32" s="36">
        <v>498.13625164000001</v>
      </c>
      <c r="D32" s="37">
        <v>1780.8341903799999</v>
      </c>
      <c r="E32" s="38">
        <v>1460.1230676800001</v>
      </c>
      <c r="F32" s="36">
        <v>476.17723457</v>
      </c>
      <c r="G32" s="37">
        <v>1936.3003022500002</v>
      </c>
      <c r="H32" s="79">
        <v>113.83218321176112</v>
      </c>
      <c r="I32" s="29">
        <v>95.591764904139183</v>
      </c>
      <c r="J32" s="44">
        <v>108.72995996538152</v>
      </c>
      <c r="K32" s="4"/>
      <c r="L32" s="4"/>
      <c r="M32" s="4"/>
      <c r="N32" s="8"/>
    </row>
    <row r="33" spans="1:14" s="6" customFormat="1" x14ac:dyDescent="0.2">
      <c r="A33" s="45" t="s">
        <v>16</v>
      </c>
      <c r="B33" s="56">
        <v>0</v>
      </c>
      <c r="C33" s="36">
        <v>1.93412311</v>
      </c>
      <c r="D33" s="37">
        <v>1.93412311</v>
      </c>
      <c r="E33" s="38">
        <v>0</v>
      </c>
      <c r="F33" s="36">
        <v>4.6995000899999999</v>
      </c>
      <c r="G33" s="37">
        <v>4.6995000899999999</v>
      </c>
      <c r="H33" s="38" t="s">
        <v>0</v>
      </c>
      <c r="I33" s="104" t="s">
        <v>84</v>
      </c>
      <c r="J33" s="104" t="s">
        <v>84</v>
      </c>
      <c r="K33" s="4"/>
      <c r="L33" s="4"/>
      <c r="M33" s="4"/>
      <c r="N33" s="8"/>
    </row>
    <row r="34" spans="1:14" s="6" customFormat="1" x14ac:dyDescent="0.2">
      <c r="A34" s="45" t="s">
        <v>17</v>
      </c>
      <c r="B34" s="56">
        <v>3459.1784785100003</v>
      </c>
      <c r="C34" s="36">
        <v>862.15077379999991</v>
      </c>
      <c r="D34" s="37">
        <v>4321.3292523099999</v>
      </c>
      <c r="E34" s="38">
        <v>3844.8052953000001</v>
      </c>
      <c r="F34" s="36">
        <v>817.89199522000001</v>
      </c>
      <c r="G34" s="37">
        <v>4662.69729052</v>
      </c>
      <c r="H34" s="38">
        <v>111.14793061952975</v>
      </c>
      <c r="I34" s="36">
        <v>94.866468844547256</v>
      </c>
      <c r="J34" s="37">
        <v>107.89960723375845</v>
      </c>
      <c r="K34" s="4"/>
      <c r="L34" s="4"/>
      <c r="M34" s="4"/>
      <c r="N34" s="8"/>
    </row>
    <row r="35" spans="1:14" s="6" customFormat="1" x14ac:dyDescent="0.2">
      <c r="A35" s="45" t="s">
        <v>61</v>
      </c>
      <c r="B35" s="56">
        <v>3550.40274327</v>
      </c>
      <c r="C35" s="36">
        <v>153.30305816999999</v>
      </c>
      <c r="D35" s="37">
        <v>3703.70580144</v>
      </c>
      <c r="E35" s="38">
        <v>2798.2236467199996</v>
      </c>
      <c r="F35" s="36">
        <v>104.85297043999999</v>
      </c>
      <c r="G35" s="37">
        <v>2903.0766171599994</v>
      </c>
      <c r="H35" s="38">
        <v>78.814259932178103</v>
      </c>
      <c r="I35" s="36">
        <v>68.39587656739829</v>
      </c>
      <c r="J35" s="37">
        <v>78.383024268052921</v>
      </c>
      <c r="K35" s="4"/>
      <c r="L35" s="4"/>
      <c r="M35" s="4"/>
      <c r="N35" s="8"/>
    </row>
    <row r="36" spans="1:14" s="6" customFormat="1" x14ac:dyDescent="0.2">
      <c r="A36" s="45" t="s">
        <v>19</v>
      </c>
      <c r="B36" s="56">
        <v>11718.036152629998</v>
      </c>
      <c r="C36" s="36">
        <v>6239.9560365200005</v>
      </c>
      <c r="D36" s="37">
        <v>17957.992189149998</v>
      </c>
      <c r="E36" s="38">
        <v>13140.73003056</v>
      </c>
      <c r="F36" s="36">
        <v>7132.3947709499998</v>
      </c>
      <c r="G36" s="37">
        <v>20273.124801509999</v>
      </c>
      <c r="H36" s="38">
        <v>112.14106066408314</v>
      </c>
      <c r="I36" s="36">
        <v>114.30200355911015</v>
      </c>
      <c r="J36" s="37">
        <v>112.89193462150394</v>
      </c>
      <c r="K36" s="4"/>
      <c r="L36" s="4"/>
      <c r="M36" s="4"/>
      <c r="N36" s="8"/>
    </row>
    <row r="37" spans="1:14" s="6" customFormat="1" x14ac:dyDescent="0.2">
      <c r="A37" s="45" t="s">
        <v>55</v>
      </c>
      <c r="B37" s="56">
        <v>57238.503389819998</v>
      </c>
      <c r="C37" s="36">
        <v>128.40687231999999</v>
      </c>
      <c r="D37" s="37">
        <v>57366.910262140002</v>
      </c>
      <c r="E37" s="38">
        <v>91748.19663127001</v>
      </c>
      <c r="F37" s="36">
        <v>141.92353700999999</v>
      </c>
      <c r="G37" s="37">
        <v>91890.120168280017</v>
      </c>
      <c r="H37" s="38">
        <v>160.29104745528278</v>
      </c>
      <c r="I37" s="36">
        <v>110.52643401851219</v>
      </c>
      <c r="J37" s="37">
        <v>160.17965713751195</v>
      </c>
      <c r="K37" s="4"/>
      <c r="L37" s="4"/>
      <c r="M37" s="4"/>
      <c r="N37" s="8"/>
    </row>
    <row r="38" spans="1:14" s="6" customFormat="1" x14ac:dyDescent="0.2">
      <c r="A38" s="70" t="s">
        <v>20</v>
      </c>
      <c r="B38" s="57">
        <v>100612.83729821999</v>
      </c>
      <c r="C38" s="58">
        <v>560.44362650000005</v>
      </c>
      <c r="D38" s="37">
        <v>101173.28092471999</v>
      </c>
      <c r="E38" s="59">
        <v>120664.2878531</v>
      </c>
      <c r="F38" s="58">
        <v>36.587985310000001</v>
      </c>
      <c r="G38" s="37">
        <v>120700.87583841001</v>
      </c>
      <c r="H38" s="48">
        <v>119.9293162714881</v>
      </c>
      <c r="I38" s="36">
        <v>6.5283970733138492</v>
      </c>
      <c r="J38" s="37">
        <v>119.30113833930119</v>
      </c>
      <c r="K38" s="4"/>
      <c r="L38" s="4"/>
      <c r="M38" s="4"/>
      <c r="N38" s="8"/>
    </row>
    <row r="39" spans="1:14" s="6" customFormat="1" ht="18" x14ac:dyDescent="0.25">
      <c r="A39" s="32" t="s">
        <v>21</v>
      </c>
      <c r="B39" s="33">
        <v>-1578.1523666000003</v>
      </c>
      <c r="C39" s="33">
        <v>2183.3635555999999</v>
      </c>
      <c r="D39" s="33">
        <v>605.21118899999965</v>
      </c>
      <c r="E39" s="35">
        <v>-2173.3973539900003</v>
      </c>
      <c r="F39" s="33">
        <v>3134.1240424000002</v>
      </c>
      <c r="G39" s="34">
        <v>960.72668840999995</v>
      </c>
      <c r="H39" s="46" t="s">
        <v>0</v>
      </c>
      <c r="I39" s="33" t="s">
        <v>0</v>
      </c>
      <c r="J39" s="47" t="s">
        <v>0</v>
      </c>
      <c r="K39" s="4"/>
      <c r="L39" s="4"/>
      <c r="M39" s="4"/>
      <c r="N39" s="8"/>
    </row>
    <row r="40" spans="1:14" s="6" customFormat="1" ht="18" customHeight="1" x14ac:dyDescent="0.2">
      <c r="A40" s="51" t="s">
        <v>22</v>
      </c>
      <c r="B40" s="56">
        <v>1127.4160938599998</v>
      </c>
      <c r="C40" s="36">
        <v>2469.1787239400001</v>
      </c>
      <c r="D40" s="37">
        <v>3596.5948177999999</v>
      </c>
      <c r="E40" s="38">
        <v>675.81579801999999</v>
      </c>
      <c r="F40" s="36">
        <v>3455.2137173400001</v>
      </c>
      <c r="G40" s="37">
        <v>4131.02951536</v>
      </c>
      <c r="H40" s="48" t="s">
        <v>0</v>
      </c>
      <c r="I40" s="36" t="s">
        <v>0</v>
      </c>
      <c r="J40" s="49" t="s">
        <v>0</v>
      </c>
      <c r="K40" s="4"/>
      <c r="L40" s="4"/>
      <c r="M40" s="4"/>
      <c r="N40" s="4"/>
    </row>
    <row r="41" spans="1:14" s="6" customFormat="1" x14ac:dyDescent="0.2">
      <c r="A41" s="51" t="s">
        <v>23</v>
      </c>
      <c r="B41" s="56">
        <v>-2705.5684604600001</v>
      </c>
      <c r="C41" s="36">
        <v>-285.81516833999996</v>
      </c>
      <c r="D41" s="37">
        <v>-2991.3836288000002</v>
      </c>
      <c r="E41" s="38">
        <v>-2849.2131520100002</v>
      </c>
      <c r="F41" s="36">
        <v>-321.08967494000001</v>
      </c>
      <c r="G41" s="37">
        <v>-3170.3028269500001</v>
      </c>
      <c r="H41" s="48" t="s">
        <v>0</v>
      </c>
      <c r="I41" s="36" t="s">
        <v>0</v>
      </c>
      <c r="J41" s="49" t="s">
        <v>0</v>
      </c>
      <c r="K41" s="4"/>
      <c r="L41" s="4"/>
      <c r="M41" s="4"/>
      <c r="N41" s="4"/>
    </row>
    <row r="42" spans="1:14" ht="34.5" customHeight="1" thickBot="1" x14ac:dyDescent="0.25">
      <c r="A42" s="71" t="s">
        <v>28</v>
      </c>
      <c r="B42" s="108">
        <v>-8129.8222351299901</v>
      </c>
      <c r="C42" s="109">
        <v>442.17938014999868</v>
      </c>
      <c r="D42" s="110">
        <v>-7687.6428549799912</v>
      </c>
      <c r="E42" s="111">
        <v>42073.259351640016</v>
      </c>
      <c r="F42" s="109">
        <v>862.91956201000119</v>
      </c>
      <c r="G42" s="109">
        <v>42936.178913650016</v>
      </c>
      <c r="H42" s="111" t="s">
        <v>0</v>
      </c>
      <c r="I42" s="109" t="s">
        <v>0</v>
      </c>
      <c r="J42" s="50" t="s">
        <v>0</v>
      </c>
      <c r="K42" s="4"/>
      <c r="L42" s="4"/>
      <c r="M42" s="4"/>
      <c r="N42" s="4"/>
    </row>
    <row r="43" spans="1:14" s="6" customFormat="1" ht="58.5" hidden="1" customHeight="1" x14ac:dyDescent="0.2">
      <c r="A43" s="73"/>
      <c r="B43" s="117"/>
      <c r="C43" s="117"/>
      <c r="D43" s="117"/>
      <c r="E43" s="117"/>
      <c r="F43" s="117"/>
      <c r="G43" s="117"/>
      <c r="H43" s="117"/>
      <c r="I43" s="117"/>
      <c r="J43" s="117"/>
      <c r="K43" s="74"/>
      <c r="L43" s="74"/>
      <c r="M43" s="74"/>
      <c r="N43" s="74"/>
    </row>
    <row r="44" spans="1:14" s="6" customFormat="1" ht="124.5" customHeight="1" thickBot="1" x14ac:dyDescent="0.25">
      <c r="A44" s="118" t="s">
        <v>86</v>
      </c>
      <c r="B44" s="118"/>
      <c r="C44" s="118"/>
      <c r="D44" s="118"/>
      <c r="E44" s="118"/>
      <c r="F44" s="118"/>
      <c r="G44" s="118"/>
      <c r="H44" s="118"/>
      <c r="I44" s="118"/>
      <c r="J44" s="118"/>
      <c r="K44" s="74"/>
      <c r="L44" s="74"/>
      <c r="M44" s="74"/>
      <c r="N44" s="74"/>
    </row>
    <row r="45" spans="1:14" s="6" customFormat="1" ht="110.25" customHeight="1" x14ac:dyDescent="0.2">
      <c r="A45" s="127" t="s">
        <v>87</v>
      </c>
      <c r="B45" s="127"/>
      <c r="C45" s="127"/>
      <c r="D45" s="127"/>
      <c r="E45" s="127"/>
      <c r="F45" s="127"/>
      <c r="G45" s="127"/>
      <c r="H45" s="127"/>
      <c r="I45" s="127"/>
      <c r="J45" s="127"/>
      <c r="K45" s="74"/>
      <c r="L45" s="74"/>
      <c r="M45" s="74"/>
      <c r="N45" s="74"/>
    </row>
  </sheetData>
  <mergeCells count="10">
    <mergeCell ref="B43:J43"/>
    <mergeCell ref="A44:J44"/>
    <mergeCell ref="A45:J45"/>
    <mergeCell ref="A1:A2"/>
    <mergeCell ref="B1:J1"/>
    <mergeCell ref="B2:J2"/>
    <mergeCell ref="A3:J3"/>
    <mergeCell ref="B4:D4"/>
    <mergeCell ref="E4:G4"/>
    <mergeCell ref="H4:J4"/>
  </mergeCells>
  <hyperlinks>
    <hyperlink ref="B2" r:id="rId1"/>
  </hyperlinks>
  <printOptions horizontalCentered="1" verticalCentered="1"/>
  <pageMargins left="0.74803149606299213" right="0.27559055118110237" top="0.31496062992125984" bottom="0.47244094488188981" header="0" footer="0"/>
  <pageSetup paperSize="9" scale="44" orientation="landscape"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O45"/>
  <sheetViews>
    <sheetView view="pageBreakPreview" zoomScale="70" zoomScaleNormal="90" zoomScaleSheetLayoutView="70" workbookViewId="0">
      <pane xSplit="1" ySplit="4" topLeftCell="B44" activePane="bottomRight" state="frozen"/>
      <selection activeCell="M21" sqref="M21"/>
      <selection pane="topRight" activeCell="M21" sqref="M21"/>
      <selection pane="bottomLeft" activeCell="M21" sqref="M21"/>
      <selection pane="bottomRight" activeCell="O41" sqref="O41"/>
    </sheetView>
  </sheetViews>
  <sheetFormatPr defaultRowHeight="15" x14ac:dyDescent="0.2"/>
  <cols>
    <col min="1" max="1" width="46.140625" style="1" customWidth="1"/>
    <col min="2" max="2" width="13.42578125" style="2" customWidth="1"/>
    <col min="3" max="3" width="14.42578125" style="2" customWidth="1"/>
    <col min="4" max="4" width="12.85546875" style="2" customWidth="1"/>
    <col min="5" max="5" width="13.140625" style="2" customWidth="1"/>
    <col min="6" max="6" width="14.42578125" style="2" customWidth="1"/>
    <col min="7" max="7" width="12.7109375" style="2" customWidth="1"/>
    <col min="8" max="8" width="13.28515625" style="1" customWidth="1"/>
    <col min="9" max="9" width="14.85546875" style="1" customWidth="1"/>
    <col min="10" max="10" width="11.7109375" style="1" customWidth="1"/>
    <col min="11" max="11" width="13.7109375" style="1" customWidth="1"/>
    <col min="12" max="12" width="22.85546875" style="1" customWidth="1"/>
    <col min="13" max="13" width="20.85546875" style="1" bestFit="1" customWidth="1"/>
    <col min="14" max="14" width="19.140625" style="1" bestFit="1" customWidth="1"/>
    <col min="15" max="15" width="14.28515625" style="1" bestFit="1" customWidth="1"/>
    <col min="16" max="16" width="9.140625" style="1"/>
    <col min="17" max="17" width="9.42578125" style="1" bestFit="1" customWidth="1"/>
    <col min="18" max="16384" width="9.140625" style="1"/>
  </cols>
  <sheetData>
    <row r="1" spans="1:13" ht="60" customHeight="1" x14ac:dyDescent="0.2">
      <c r="A1" s="116"/>
      <c r="B1" s="112" t="s">
        <v>93</v>
      </c>
      <c r="C1" s="112"/>
      <c r="D1" s="112"/>
      <c r="E1" s="112"/>
      <c r="F1" s="112"/>
      <c r="G1" s="112"/>
      <c r="H1" s="112"/>
      <c r="I1" s="112"/>
      <c r="J1" s="113"/>
    </row>
    <row r="2" spans="1:13" ht="25.5" customHeight="1" x14ac:dyDescent="0.2">
      <c r="A2" s="116"/>
      <c r="B2" s="128" t="s">
        <v>90</v>
      </c>
      <c r="C2" s="115"/>
      <c r="D2" s="115"/>
      <c r="E2" s="115"/>
      <c r="F2" s="115"/>
      <c r="G2" s="115"/>
      <c r="H2" s="115"/>
      <c r="I2" s="115"/>
      <c r="J2" s="115"/>
    </row>
    <row r="3" spans="1:13" ht="51" customHeight="1" thickBot="1" x14ac:dyDescent="0.25">
      <c r="A3" s="119" t="s">
        <v>89</v>
      </c>
      <c r="B3" s="119"/>
      <c r="C3" s="119"/>
      <c r="D3" s="119"/>
      <c r="E3" s="119"/>
      <c r="F3" s="119"/>
      <c r="G3" s="119"/>
      <c r="H3" s="119"/>
      <c r="I3" s="119"/>
      <c r="J3" s="119"/>
    </row>
    <row r="4" spans="1:13" s="62" customFormat="1" ht="51.75" customHeight="1" thickBot="1" x14ac:dyDescent="0.25">
      <c r="A4" s="82" t="s">
        <v>1</v>
      </c>
      <c r="B4" s="120" t="s">
        <v>41</v>
      </c>
      <c r="C4" s="121"/>
      <c r="D4" s="122"/>
      <c r="E4" s="123" t="s">
        <v>31</v>
      </c>
      <c r="F4" s="121"/>
      <c r="G4" s="122"/>
      <c r="H4" s="124" t="s">
        <v>2</v>
      </c>
      <c r="I4" s="125"/>
      <c r="J4" s="126"/>
    </row>
    <row r="5" spans="1:13" s="3" customFormat="1" ht="40.5" customHeight="1" thickBot="1" x14ac:dyDescent="0.25">
      <c r="A5" s="81"/>
      <c r="B5" s="16" t="s">
        <v>3</v>
      </c>
      <c r="C5" s="17" t="s">
        <v>4</v>
      </c>
      <c r="D5" s="18" t="s">
        <v>5</v>
      </c>
      <c r="E5" s="19" t="s">
        <v>3</v>
      </c>
      <c r="F5" s="20" t="s">
        <v>4</v>
      </c>
      <c r="G5" s="18" t="s">
        <v>5</v>
      </c>
      <c r="H5" s="19" t="s">
        <v>3</v>
      </c>
      <c r="I5" s="20" t="s">
        <v>4</v>
      </c>
      <c r="J5" s="18" t="s">
        <v>5</v>
      </c>
    </row>
    <row r="6" spans="1:13" s="5" customFormat="1" ht="30.75" customHeight="1" x14ac:dyDescent="0.2">
      <c r="A6" s="77" t="s">
        <v>6</v>
      </c>
      <c r="B6" s="21">
        <v>361312.29214512999</v>
      </c>
      <c r="C6" s="21">
        <v>23016.039701720001</v>
      </c>
      <c r="D6" s="52">
        <v>384328.33184684999</v>
      </c>
      <c r="E6" s="21">
        <v>378394.89803046</v>
      </c>
      <c r="F6" s="21">
        <v>29150.908482610001</v>
      </c>
      <c r="G6" s="52">
        <v>407545.80651307001</v>
      </c>
      <c r="H6" s="22">
        <v>104.72793377272322</v>
      </c>
      <c r="I6" s="21">
        <v>126.65475407757285</v>
      </c>
      <c r="J6" s="23">
        <v>106.04105207509704</v>
      </c>
      <c r="K6" s="4"/>
      <c r="L6" s="4"/>
      <c r="M6" s="4"/>
    </row>
    <row r="7" spans="1:13" s="6" customFormat="1" ht="30" x14ac:dyDescent="0.2">
      <c r="A7" s="61" t="s">
        <v>33</v>
      </c>
      <c r="B7" s="54">
        <v>31915.1187269</v>
      </c>
      <c r="C7" s="54">
        <v>0</v>
      </c>
      <c r="D7" s="55">
        <v>31915.1187269</v>
      </c>
      <c r="E7" s="54">
        <v>42050.053670960006</v>
      </c>
      <c r="F7" s="54">
        <v>0</v>
      </c>
      <c r="G7" s="55">
        <v>42050.053670960006</v>
      </c>
      <c r="H7" s="97">
        <v>131.75590550292287</v>
      </c>
      <c r="I7" s="98" t="s">
        <v>0</v>
      </c>
      <c r="J7" s="99">
        <v>131.75590550292287</v>
      </c>
      <c r="K7" s="4"/>
      <c r="L7" s="4"/>
      <c r="M7" s="4"/>
    </row>
    <row r="8" spans="1:13" s="6" customFormat="1" x14ac:dyDescent="0.2">
      <c r="A8" s="75" t="s">
        <v>42</v>
      </c>
      <c r="B8" s="100">
        <v>6390.4452211899998</v>
      </c>
      <c r="C8" s="100">
        <v>0</v>
      </c>
      <c r="D8" s="101">
        <v>6390.4452211899998</v>
      </c>
      <c r="E8" s="100">
        <v>8145.9166139399995</v>
      </c>
      <c r="F8" s="100">
        <v>0</v>
      </c>
      <c r="G8" s="55">
        <v>8145.9166139399995</v>
      </c>
      <c r="H8" s="79">
        <v>127.4702517897979</v>
      </c>
      <c r="I8" s="102" t="s">
        <v>0</v>
      </c>
      <c r="J8" s="103">
        <v>127.4702517897979</v>
      </c>
      <c r="K8" s="4"/>
      <c r="L8" s="4"/>
      <c r="M8" s="4"/>
    </row>
    <row r="9" spans="1:13" s="6" customFormat="1" x14ac:dyDescent="0.2">
      <c r="A9" s="75" t="s">
        <v>34</v>
      </c>
      <c r="B9" s="100">
        <v>6105.6698358599997</v>
      </c>
      <c r="C9" s="100">
        <v>0</v>
      </c>
      <c r="D9" s="101">
        <v>6105.6698358599997</v>
      </c>
      <c r="E9" s="100">
        <v>5887.0466415399997</v>
      </c>
      <c r="F9" s="100">
        <v>0</v>
      </c>
      <c r="G9" s="55">
        <v>5887.0466415399997</v>
      </c>
      <c r="H9" s="79">
        <v>96.419341363072476</v>
      </c>
      <c r="I9" s="102" t="s">
        <v>0</v>
      </c>
      <c r="J9" s="103">
        <v>96.419341363072476</v>
      </c>
      <c r="K9" s="4"/>
      <c r="L9" s="4"/>
      <c r="M9" s="4"/>
    </row>
    <row r="10" spans="1:13" s="6" customFormat="1" x14ac:dyDescent="0.2">
      <c r="A10" s="61" t="s">
        <v>7</v>
      </c>
      <c r="B10" s="54">
        <v>28007.477803179994</v>
      </c>
      <c r="C10" s="54">
        <v>60.835306729999999</v>
      </c>
      <c r="D10" s="55">
        <v>28068.313109909996</v>
      </c>
      <c r="E10" s="54">
        <v>36145.976172100003</v>
      </c>
      <c r="F10" s="54">
        <v>0</v>
      </c>
      <c r="G10" s="55">
        <v>36145.976172100003</v>
      </c>
      <c r="H10" s="24">
        <v>129.05830516447276</v>
      </c>
      <c r="I10" s="104" t="s">
        <v>0</v>
      </c>
      <c r="J10" s="105">
        <v>128.77858398742904</v>
      </c>
      <c r="K10" s="4"/>
      <c r="L10" s="4"/>
      <c r="M10" s="4"/>
    </row>
    <row r="11" spans="1:13" s="6" customFormat="1" x14ac:dyDescent="0.2">
      <c r="A11" s="61" t="s">
        <v>36</v>
      </c>
      <c r="B11" s="54">
        <v>129565.94996819001</v>
      </c>
      <c r="C11" s="54">
        <v>638.77468851999993</v>
      </c>
      <c r="D11" s="55">
        <v>130204.72465671001</v>
      </c>
      <c r="E11" s="54">
        <v>168439.96472667</v>
      </c>
      <c r="F11" s="54">
        <v>0</v>
      </c>
      <c r="G11" s="55">
        <v>168439.96472667</v>
      </c>
      <c r="H11" s="24">
        <v>130.00326456759976</v>
      </c>
      <c r="I11" s="29" t="s">
        <v>0</v>
      </c>
      <c r="J11" s="105">
        <v>129.36547822728303</v>
      </c>
      <c r="K11" s="4"/>
      <c r="L11" s="4"/>
      <c r="M11" s="4"/>
    </row>
    <row r="12" spans="1:13" s="6" customFormat="1" ht="45" x14ac:dyDescent="0.2">
      <c r="A12" s="76" t="s">
        <v>37</v>
      </c>
      <c r="B12" s="54">
        <v>30801.712645920001</v>
      </c>
      <c r="C12" s="54">
        <v>638.77468851999993</v>
      </c>
      <c r="D12" s="55">
        <v>31440.48733444</v>
      </c>
      <c r="E12" s="54">
        <v>40115.770421680005</v>
      </c>
      <c r="F12" s="54">
        <v>0</v>
      </c>
      <c r="G12" s="55">
        <v>40115.770421680005</v>
      </c>
      <c r="H12" s="24">
        <v>130.23876588561626</v>
      </c>
      <c r="I12" s="29" t="s">
        <v>0</v>
      </c>
      <c r="J12" s="105">
        <v>127.59271189075075</v>
      </c>
      <c r="K12" s="4"/>
      <c r="L12" s="4"/>
      <c r="M12" s="4"/>
    </row>
    <row r="13" spans="1:13" s="6" customFormat="1" x14ac:dyDescent="0.2">
      <c r="A13" s="78" t="s">
        <v>35</v>
      </c>
      <c r="B13" s="54"/>
      <c r="C13" s="54"/>
      <c r="D13" s="55"/>
      <c r="E13" s="54"/>
      <c r="F13" s="54"/>
      <c r="G13" s="55"/>
      <c r="H13" s="24"/>
      <c r="I13" s="29"/>
      <c r="J13" s="105"/>
      <c r="K13" s="4"/>
      <c r="L13" s="4"/>
      <c r="M13" s="4"/>
    </row>
    <row r="14" spans="1:13" s="6" customFormat="1" ht="30" x14ac:dyDescent="0.2">
      <c r="A14" s="78" t="s">
        <v>38</v>
      </c>
      <c r="B14" s="54">
        <v>76346.130393519998</v>
      </c>
      <c r="C14" s="54">
        <v>638.77468851999993</v>
      </c>
      <c r="D14" s="55">
        <v>76984.905082040001</v>
      </c>
      <c r="E14" s="54">
        <v>103855.69121217998</v>
      </c>
      <c r="F14" s="54">
        <v>0</v>
      </c>
      <c r="G14" s="55">
        <v>103855.69121217998</v>
      </c>
      <c r="H14" s="24">
        <v>136.03268518897312</v>
      </c>
      <c r="I14" s="29" t="s">
        <v>0</v>
      </c>
      <c r="J14" s="105">
        <v>134.90396734464343</v>
      </c>
      <c r="K14" s="4"/>
      <c r="L14" s="4"/>
      <c r="M14" s="4"/>
    </row>
    <row r="15" spans="1:13" s="6" customFormat="1" x14ac:dyDescent="0.2">
      <c r="A15" s="78" t="s">
        <v>8</v>
      </c>
      <c r="B15" s="54">
        <v>-45544.417747599997</v>
      </c>
      <c r="C15" s="54">
        <v>0</v>
      </c>
      <c r="D15" s="55">
        <v>-45544.417747599997</v>
      </c>
      <c r="E15" s="54">
        <v>-63739.9207905</v>
      </c>
      <c r="F15" s="54">
        <v>0</v>
      </c>
      <c r="G15" s="55">
        <v>-63739.9207905</v>
      </c>
      <c r="H15" s="24">
        <v>139.95111573000366</v>
      </c>
      <c r="I15" s="29" t="s">
        <v>0</v>
      </c>
      <c r="J15" s="105">
        <v>139.95111573000366</v>
      </c>
      <c r="K15" s="4"/>
      <c r="L15" s="3"/>
      <c r="M15" s="3"/>
    </row>
    <row r="16" spans="1:13" s="6" customFormat="1" x14ac:dyDescent="0.2">
      <c r="A16" s="76" t="s">
        <v>39</v>
      </c>
      <c r="B16" s="54">
        <v>98764.237322269997</v>
      </c>
      <c r="C16" s="54">
        <v>0</v>
      </c>
      <c r="D16" s="55">
        <v>98764.237322269997</v>
      </c>
      <c r="E16" s="54">
        <v>128324.19430498999</v>
      </c>
      <c r="F16" s="54">
        <v>0</v>
      </c>
      <c r="G16" s="55">
        <v>128324.19430498999</v>
      </c>
      <c r="H16" s="24">
        <v>129.92981850937113</v>
      </c>
      <c r="I16" s="29" t="s">
        <v>0</v>
      </c>
      <c r="J16" s="105">
        <v>129.92981850937113</v>
      </c>
      <c r="K16" s="4"/>
      <c r="L16" s="3"/>
      <c r="M16" s="3"/>
    </row>
    <row r="17" spans="1:15" s="6" customFormat="1" x14ac:dyDescent="0.2">
      <c r="A17" s="61" t="s">
        <v>32</v>
      </c>
      <c r="B17" s="54">
        <v>27668.321792070001</v>
      </c>
      <c r="C17" s="54">
        <v>0</v>
      </c>
      <c r="D17" s="55">
        <v>27668.321792070001</v>
      </c>
      <c r="E17" s="54">
        <v>39653.234227959998</v>
      </c>
      <c r="F17" s="54">
        <v>0</v>
      </c>
      <c r="G17" s="55">
        <v>39653.234227959998</v>
      </c>
      <c r="H17" s="30">
        <v>143.31636926141644</v>
      </c>
      <c r="I17" s="29" t="s">
        <v>0</v>
      </c>
      <c r="J17" s="105">
        <v>143.31636926141644</v>
      </c>
      <c r="K17" s="4"/>
      <c r="L17" s="3"/>
      <c r="M17" s="15"/>
    </row>
    <row r="18" spans="1:15" s="6" customFormat="1" x14ac:dyDescent="0.2">
      <c r="A18" s="61" t="s">
        <v>24</v>
      </c>
      <c r="B18" s="54">
        <v>17345.75337912</v>
      </c>
      <c r="C18" s="54">
        <v>0</v>
      </c>
      <c r="D18" s="55">
        <v>17345.75337912</v>
      </c>
      <c r="E18" s="54">
        <v>25405.276545230001</v>
      </c>
      <c r="F18" s="54">
        <v>0</v>
      </c>
      <c r="G18" s="55">
        <v>25405.276545230001</v>
      </c>
      <c r="H18" s="30">
        <v>146.46395570117855</v>
      </c>
      <c r="I18" s="29" t="s">
        <v>0</v>
      </c>
      <c r="J18" s="105">
        <v>146.46395570117855</v>
      </c>
      <c r="K18" s="4"/>
      <c r="L18" s="3"/>
      <c r="M18" s="3"/>
    </row>
    <row r="19" spans="1:15" s="6" customFormat="1" x14ac:dyDescent="0.2">
      <c r="A19" s="61" t="s">
        <v>25</v>
      </c>
      <c r="B19" s="54">
        <v>19733.401482079997</v>
      </c>
      <c r="C19" s="54">
        <v>0</v>
      </c>
      <c r="D19" s="55">
        <v>19733.401482079997</v>
      </c>
      <c r="E19" s="54">
        <v>26147.48957428</v>
      </c>
      <c r="F19" s="54">
        <v>0</v>
      </c>
      <c r="G19" s="55">
        <v>26147.48957428</v>
      </c>
      <c r="H19" s="79">
        <v>132.50371254050989</v>
      </c>
      <c r="I19" s="29" t="s">
        <v>0</v>
      </c>
      <c r="J19" s="103">
        <v>132.50371254050989</v>
      </c>
      <c r="K19" s="4"/>
      <c r="L19" s="3"/>
      <c r="M19" s="3"/>
    </row>
    <row r="20" spans="1:15" s="6" customFormat="1" x14ac:dyDescent="0.2">
      <c r="A20" s="88" t="s">
        <v>57</v>
      </c>
      <c r="B20" s="54">
        <v>26935.70887708</v>
      </c>
      <c r="C20" s="54">
        <v>0</v>
      </c>
      <c r="D20" s="55">
        <v>26935.70887708</v>
      </c>
      <c r="E20" s="54">
        <v>14267.950135749998</v>
      </c>
      <c r="F20" s="54">
        <v>0</v>
      </c>
      <c r="G20" s="55">
        <v>14267.950135749998</v>
      </c>
      <c r="H20" s="79">
        <v>52.970390350078411</v>
      </c>
      <c r="I20" s="29" t="s">
        <v>0</v>
      </c>
      <c r="J20" s="103">
        <v>52.970390350078411</v>
      </c>
      <c r="K20" s="4"/>
      <c r="L20" s="3"/>
      <c r="M20" s="3"/>
    </row>
    <row r="21" spans="1:15" s="6" customFormat="1" x14ac:dyDescent="0.2">
      <c r="A21" s="89" t="s">
        <v>56</v>
      </c>
      <c r="B21" s="54">
        <v>16566.981226240001</v>
      </c>
      <c r="C21" s="54">
        <v>0</v>
      </c>
      <c r="D21" s="55">
        <v>16566.981226240001</v>
      </c>
      <c r="E21" s="54">
        <v>51.934082490000002</v>
      </c>
      <c r="F21" s="54">
        <v>0</v>
      </c>
      <c r="G21" s="55">
        <v>51.934082490000002</v>
      </c>
      <c r="H21" s="79" t="s">
        <v>0</v>
      </c>
      <c r="I21" s="29" t="s">
        <v>0</v>
      </c>
      <c r="J21" s="103" t="s">
        <v>0</v>
      </c>
      <c r="K21" s="4"/>
      <c r="L21" s="3"/>
      <c r="M21" s="3"/>
    </row>
    <row r="22" spans="1:15" s="6" customFormat="1" ht="45" x14ac:dyDescent="0.2">
      <c r="A22" s="85" t="s">
        <v>47</v>
      </c>
      <c r="B22" s="54">
        <v>47125</v>
      </c>
      <c r="C22" s="54">
        <v>0</v>
      </c>
      <c r="D22" s="55">
        <v>47125</v>
      </c>
      <c r="E22" s="54">
        <v>0</v>
      </c>
      <c r="F22" s="54">
        <v>0</v>
      </c>
      <c r="G22" s="55">
        <v>0</v>
      </c>
      <c r="H22" s="79" t="s">
        <v>0</v>
      </c>
      <c r="I22" s="29" t="s">
        <v>0</v>
      </c>
      <c r="J22" s="103" t="s">
        <v>0</v>
      </c>
      <c r="K22" s="4"/>
      <c r="L22" s="3"/>
      <c r="M22" s="3"/>
    </row>
    <row r="23" spans="1:15" s="6" customFormat="1" ht="75.75" customHeight="1" x14ac:dyDescent="0.2">
      <c r="A23" s="88" t="s">
        <v>58</v>
      </c>
      <c r="B23" s="54">
        <v>9029.2760900400008</v>
      </c>
      <c r="C23" s="54">
        <v>0</v>
      </c>
      <c r="D23" s="55">
        <v>9029.2760900400008</v>
      </c>
      <c r="E23" s="54">
        <v>76.829408099999995</v>
      </c>
      <c r="F23" s="54">
        <v>0</v>
      </c>
      <c r="G23" s="55">
        <v>76.829408099999995</v>
      </c>
      <c r="H23" s="79" t="s">
        <v>0</v>
      </c>
      <c r="I23" s="29" t="s">
        <v>0</v>
      </c>
      <c r="J23" s="103" t="s">
        <v>0</v>
      </c>
      <c r="K23" s="4"/>
      <c r="L23" s="3"/>
      <c r="M23" s="3"/>
    </row>
    <row r="24" spans="1:15" s="6" customFormat="1" x14ac:dyDescent="0.2">
      <c r="A24" s="89" t="s">
        <v>59</v>
      </c>
      <c r="B24" s="54">
        <v>8770.4</v>
      </c>
      <c r="C24" s="54">
        <v>0</v>
      </c>
      <c r="D24" s="55">
        <v>8770.4</v>
      </c>
      <c r="E24" s="54" t="s">
        <v>0</v>
      </c>
      <c r="F24" s="54" t="s">
        <v>0</v>
      </c>
      <c r="G24" s="55" t="s">
        <v>0</v>
      </c>
      <c r="H24" s="79" t="s">
        <v>0</v>
      </c>
      <c r="I24" s="29" t="s">
        <v>0</v>
      </c>
      <c r="J24" s="103" t="s">
        <v>0</v>
      </c>
      <c r="K24" s="4"/>
      <c r="L24" s="3"/>
      <c r="M24" s="3"/>
    </row>
    <row r="25" spans="1:15" s="7" customFormat="1" ht="30" x14ac:dyDescent="0.25">
      <c r="A25" s="61" t="s">
        <v>9</v>
      </c>
      <c r="B25" s="98">
        <v>0</v>
      </c>
      <c r="C25" s="54">
        <v>19836.71505725</v>
      </c>
      <c r="D25" s="55">
        <v>19836.71505725</v>
      </c>
      <c r="E25" s="98">
        <v>0</v>
      </c>
      <c r="F25" s="54">
        <v>25208.921046010004</v>
      </c>
      <c r="G25" s="55">
        <v>25208.921046010004</v>
      </c>
      <c r="H25" s="31" t="s">
        <v>0</v>
      </c>
      <c r="I25" s="27">
        <v>127.08213518849003</v>
      </c>
      <c r="J25" s="28">
        <v>127.08213518849003</v>
      </c>
      <c r="K25" s="4"/>
      <c r="L25" s="3"/>
      <c r="M25" s="86"/>
    </row>
    <row r="26" spans="1:15" s="5" customFormat="1" ht="18" x14ac:dyDescent="0.25">
      <c r="A26" s="32" t="s">
        <v>10</v>
      </c>
      <c r="B26" s="33">
        <v>352974.16645516997</v>
      </c>
      <c r="C26" s="33">
        <v>20382.82241723</v>
      </c>
      <c r="D26" s="34">
        <v>373356.98887239996</v>
      </c>
      <c r="E26" s="33">
        <v>445028.93866821995</v>
      </c>
      <c r="F26" s="33">
        <v>25730.371347889999</v>
      </c>
      <c r="G26" s="34">
        <v>470759.31001610996</v>
      </c>
      <c r="H26" s="35">
        <v>126.07974774401558</v>
      </c>
      <c r="I26" s="33">
        <v>126.23556650397745</v>
      </c>
      <c r="J26" s="34">
        <v>126.088254417811</v>
      </c>
      <c r="K26" s="15"/>
      <c r="L26" s="15"/>
      <c r="M26" s="3"/>
      <c r="N26" s="4"/>
      <c r="O26" s="4"/>
    </row>
    <row r="27" spans="1:15" s="6" customFormat="1" ht="30" x14ac:dyDescent="0.2">
      <c r="A27" s="45" t="s">
        <v>11</v>
      </c>
      <c r="B27" s="56">
        <v>11252.980897549998</v>
      </c>
      <c r="C27" s="36">
        <v>984.67222833999995</v>
      </c>
      <c r="D27" s="37">
        <v>12237.653125889998</v>
      </c>
      <c r="E27" s="38">
        <v>12631.295210060009</v>
      </c>
      <c r="F27" s="36">
        <v>1280.6281485899999</v>
      </c>
      <c r="G27" s="37">
        <v>13911.923358650009</v>
      </c>
      <c r="H27" s="39">
        <v>112.24843732570537</v>
      </c>
      <c r="I27" s="40">
        <v>130.0562879435459</v>
      </c>
      <c r="J27" s="41">
        <v>113.68130159873482</v>
      </c>
      <c r="K27" s="15"/>
      <c r="L27" s="3"/>
      <c r="M27" s="3"/>
      <c r="N27" s="87"/>
      <c r="O27" s="9"/>
    </row>
    <row r="28" spans="1:15" s="11" customFormat="1" x14ac:dyDescent="0.2">
      <c r="A28" s="61" t="s">
        <v>27</v>
      </c>
      <c r="B28" s="57">
        <v>60006.452074649998</v>
      </c>
      <c r="C28" s="58">
        <v>0</v>
      </c>
      <c r="D28" s="37">
        <v>60006.452074649998</v>
      </c>
      <c r="E28" s="59">
        <v>76294.251854269998</v>
      </c>
      <c r="F28" s="58">
        <v>0</v>
      </c>
      <c r="G28" s="37">
        <v>76294.251854269998</v>
      </c>
      <c r="H28" s="38">
        <v>127.14341411046506</v>
      </c>
      <c r="I28" s="58" t="s">
        <v>0</v>
      </c>
      <c r="J28" s="106">
        <v>127.14341411046506</v>
      </c>
      <c r="K28" s="3"/>
      <c r="L28" s="3"/>
      <c r="M28" s="3"/>
      <c r="N28" s="8"/>
      <c r="O28" s="10"/>
    </row>
    <row r="29" spans="1:15" x14ac:dyDescent="0.2">
      <c r="A29" s="45" t="s">
        <v>12</v>
      </c>
      <c r="B29" s="56">
        <v>30918.554501189999</v>
      </c>
      <c r="C29" s="36">
        <v>1715.43400335</v>
      </c>
      <c r="D29" s="37">
        <v>32633.988504540001</v>
      </c>
      <c r="E29" s="38">
        <v>37882.253027269995</v>
      </c>
      <c r="F29" s="36">
        <v>2181.1989858800002</v>
      </c>
      <c r="G29" s="37">
        <v>40063.452013149996</v>
      </c>
      <c r="H29" s="107">
        <v>122.52271698475417</v>
      </c>
      <c r="I29" s="98">
        <v>127.15143699031424</v>
      </c>
      <c r="J29" s="103">
        <v>122.76602967968937</v>
      </c>
      <c r="K29" s="3"/>
      <c r="L29" s="3"/>
      <c r="M29" s="3"/>
      <c r="N29" s="8"/>
    </row>
    <row r="30" spans="1:15" x14ac:dyDescent="0.2">
      <c r="A30" s="67" t="s">
        <v>13</v>
      </c>
      <c r="B30" s="56">
        <v>28942.737258200003</v>
      </c>
      <c r="C30" s="36">
        <v>6027.03810651</v>
      </c>
      <c r="D30" s="37">
        <v>34969.775364710003</v>
      </c>
      <c r="E30" s="38">
        <v>36771.995950550001</v>
      </c>
      <c r="F30" s="36">
        <v>8249.3382329199994</v>
      </c>
      <c r="G30" s="37">
        <v>45021.334183469997</v>
      </c>
      <c r="H30" s="39">
        <v>127.05085777652847</v>
      </c>
      <c r="I30" s="40">
        <v>136.87217646773496</v>
      </c>
      <c r="J30" s="41">
        <v>128.74356130095018</v>
      </c>
      <c r="K30" s="3"/>
      <c r="L30" s="3"/>
      <c r="M30" s="3"/>
      <c r="N30" s="8"/>
    </row>
    <row r="31" spans="1:15" s="14" customFormat="1" x14ac:dyDescent="0.2">
      <c r="A31" s="45" t="s">
        <v>50</v>
      </c>
      <c r="B31" s="56">
        <v>19586.230753939999</v>
      </c>
      <c r="C31" s="36">
        <v>1995.0132899300002</v>
      </c>
      <c r="D31" s="37">
        <v>21581.24404387</v>
      </c>
      <c r="E31" s="38">
        <v>16014.871639049999</v>
      </c>
      <c r="F31" s="36">
        <v>2563.0219244600003</v>
      </c>
      <c r="G31" s="37">
        <v>18577.893563509999</v>
      </c>
      <c r="H31" s="38">
        <v>81.765970391359872</v>
      </c>
      <c r="I31" s="36">
        <v>128.47142108762245</v>
      </c>
      <c r="J31" s="37">
        <v>86.083515508861126</v>
      </c>
      <c r="K31" s="12"/>
      <c r="L31" s="12"/>
      <c r="M31" s="12"/>
      <c r="N31" s="13"/>
    </row>
    <row r="32" spans="1:15" s="6" customFormat="1" ht="31.5" customHeight="1" x14ac:dyDescent="0.2">
      <c r="A32" s="45" t="s">
        <v>15</v>
      </c>
      <c r="B32" s="56">
        <v>1557.0084560299999</v>
      </c>
      <c r="C32" s="36">
        <v>506.84045993000001</v>
      </c>
      <c r="D32" s="37">
        <v>2063.8489159599999</v>
      </c>
      <c r="E32" s="38">
        <v>1776.8146862799999</v>
      </c>
      <c r="F32" s="36">
        <v>486.79114760000004</v>
      </c>
      <c r="G32" s="37">
        <v>2263.6058338799999</v>
      </c>
      <c r="H32" s="79">
        <v>114.11721493218177</v>
      </c>
      <c r="I32" s="29">
        <v>96.044255754015978</v>
      </c>
      <c r="J32" s="44">
        <v>109.67885373659161</v>
      </c>
      <c r="K32" s="4"/>
      <c r="L32" s="4"/>
      <c r="M32" s="4"/>
      <c r="N32" s="8"/>
    </row>
    <row r="33" spans="1:14" s="6" customFormat="1" x14ac:dyDescent="0.2">
      <c r="A33" s="45" t="s">
        <v>16</v>
      </c>
      <c r="B33" s="56">
        <v>0</v>
      </c>
      <c r="C33" s="36">
        <v>4.8622075199999992</v>
      </c>
      <c r="D33" s="37">
        <v>4.8622075199999992</v>
      </c>
      <c r="E33" s="38">
        <v>0</v>
      </c>
      <c r="F33" s="36">
        <v>5.5426493800000003</v>
      </c>
      <c r="G33" s="37">
        <v>5.5426493800000003</v>
      </c>
      <c r="H33" s="38" t="s">
        <v>0</v>
      </c>
      <c r="I33" s="104">
        <v>113.99450470184789</v>
      </c>
      <c r="J33" s="104">
        <v>113.99450470184789</v>
      </c>
      <c r="K33" s="4"/>
      <c r="L33" s="4"/>
      <c r="M33" s="4"/>
      <c r="N33" s="8"/>
    </row>
    <row r="34" spans="1:14" s="6" customFormat="1" x14ac:dyDescent="0.2">
      <c r="A34" s="45" t="s">
        <v>17</v>
      </c>
      <c r="B34" s="56">
        <v>4217.94790792</v>
      </c>
      <c r="C34" s="36">
        <v>981.27650227999993</v>
      </c>
      <c r="D34" s="37">
        <v>5199.2244102000004</v>
      </c>
      <c r="E34" s="38">
        <v>4526.1690646699999</v>
      </c>
      <c r="F34" s="36">
        <v>924.83550373000003</v>
      </c>
      <c r="G34" s="37">
        <v>5451.0045683999997</v>
      </c>
      <c r="H34" s="38">
        <v>107.30737229284544</v>
      </c>
      <c r="I34" s="36">
        <v>94.248206451610841</v>
      </c>
      <c r="J34" s="37">
        <v>104.84264840936754</v>
      </c>
      <c r="K34" s="4"/>
      <c r="L34" s="4"/>
      <c r="M34" s="4"/>
      <c r="N34" s="8"/>
    </row>
    <row r="35" spans="1:14" s="6" customFormat="1" x14ac:dyDescent="0.2">
      <c r="A35" s="45" t="s">
        <v>61</v>
      </c>
      <c r="B35" s="56">
        <v>3859.13826995</v>
      </c>
      <c r="C35" s="36">
        <v>174.60427127</v>
      </c>
      <c r="D35" s="37">
        <v>4033.74254122</v>
      </c>
      <c r="E35" s="38">
        <v>3259.8674497800002</v>
      </c>
      <c r="F35" s="36">
        <v>119.70016359</v>
      </c>
      <c r="G35" s="37">
        <v>3379.5676133700003</v>
      </c>
      <c r="H35" s="38">
        <v>84.471382514683413</v>
      </c>
      <c r="I35" s="36">
        <v>68.555117649385096</v>
      </c>
      <c r="J35" s="37">
        <v>83.782432290481651</v>
      </c>
      <c r="K35" s="4"/>
      <c r="L35" s="4"/>
      <c r="M35" s="4"/>
      <c r="N35" s="8"/>
    </row>
    <row r="36" spans="1:14" s="6" customFormat="1" x14ac:dyDescent="0.2">
      <c r="A36" s="45" t="s">
        <v>19</v>
      </c>
      <c r="B36" s="56">
        <v>13279.21163068</v>
      </c>
      <c r="C36" s="36">
        <v>7111.3911513500007</v>
      </c>
      <c r="D36" s="37">
        <v>20390.602782030001</v>
      </c>
      <c r="E36" s="38">
        <v>15018.166884729999</v>
      </c>
      <c r="F36" s="36">
        <v>9718.1430971900008</v>
      </c>
      <c r="G36" s="37">
        <v>24736.30998192</v>
      </c>
      <c r="H36" s="38">
        <v>113.09531998143892</v>
      </c>
      <c r="I36" s="36">
        <v>136.65600570072908</v>
      </c>
      <c r="J36" s="37">
        <v>121.31230374278007</v>
      </c>
      <c r="K36" s="4"/>
      <c r="L36" s="4"/>
      <c r="M36" s="4"/>
      <c r="N36" s="8"/>
    </row>
    <row r="37" spans="1:14" s="6" customFormat="1" x14ac:dyDescent="0.2">
      <c r="A37" s="45" t="s">
        <v>55</v>
      </c>
      <c r="B37" s="56">
        <v>64151.70220521</v>
      </c>
      <c r="C37" s="36">
        <v>145.10448238000001</v>
      </c>
      <c r="D37" s="37">
        <v>64296.806687589997</v>
      </c>
      <c r="E37" s="38">
        <v>105241.02411797999</v>
      </c>
      <c r="F37" s="36">
        <v>164.58350924000001</v>
      </c>
      <c r="G37" s="37">
        <v>105405.60762721999</v>
      </c>
      <c r="H37" s="38">
        <v>164.05024418733657</v>
      </c>
      <c r="I37" s="36">
        <v>113.42413862101675</v>
      </c>
      <c r="J37" s="37">
        <v>163.93599162610425</v>
      </c>
      <c r="K37" s="4"/>
      <c r="L37" s="4"/>
      <c r="M37" s="4"/>
      <c r="N37" s="8"/>
    </row>
    <row r="38" spans="1:14" s="6" customFormat="1" x14ac:dyDescent="0.2">
      <c r="A38" s="70" t="s">
        <v>20</v>
      </c>
      <c r="B38" s="57">
        <v>115202.20249985001</v>
      </c>
      <c r="C38" s="58">
        <v>736.58571437000001</v>
      </c>
      <c r="D38" s="37">
        <v>115938.78821422001</v>
      </c>
      <c r="E38" s="59">
        <v>135612.22878358001</v>
      </c>
      <c r="F38" s="58">
        <v>36.587985310000001</v>
      </c>
      <c r="G38" s="37">
        <v>135648.81676889001</v>
      </c>
      <c r="H38" s="48">
        <v>117.71669798045448</v>
      </c>
      <c r="I38" s="36">
        <v>4.9672406885183236</v>
      </c>
      <c r="J38" s="37">
        <v>117.00037481696964</v>
      </c>
      <c r="K38" s="4"/>
      <c r="L38" s="4"/>
      <c r="M38" s="4"/>
      <c r="N38" s="8"/>
    </row>
    <row r="39" spans="1:14" s="6" customFormat="1" ht="18" x14ac:dyDescent="0.25">
      <c r="A39" s="32" t="s">
        <v>21</v>
      </c>
      <c r="B39" s="33">
        <v>-1112.2773380599997</v>
      </c>
      <c r="C39" s="33">
        <v>3290.1135232400002</v>
      </c>
      <c r="D39" s="33">
        <v>2177.8361851800005</v>
      </c>
      <c r="E39" s="35">
        <v>-3156.7573893799999</v>
      </c>
      <c r="F39" s="33">
        <v>3344.60117507</v>
      </c>
      <c r="G39" s="34">
        <v>187.84378569</v>
      </c>
      <c r="H39" s="46" t="s">
        <v>0</v>
      </c>
      <c r="I39" s="33" t="s">
        <v>0</v>
      </c>
      <c r="J39" s="47" t="s">
        <v>0</v>
      </c>
      <c r="K39" s="4"/>
      <c r="L39" s="4"/>
      <c r="M39" s="4"/>
      <c r="N39" s="8"/>
    </row>
    <row r="40" spans="1:14" s="6" customFormat="1" ht="18" customHeight="1" x14ac:dyDescent="0.2">
      <c r="A40" s="51" t="s">
        <v>22</v>
      </c>
      <c r="B40" s="56">
        <v>1600.61429666</v>
      </c>
      <c r="C40" s="36">
        <v>3611.9224276899999</v>
      </c>
      <c r="D40" s="37">
        <v>5212.5367243500004</v>
      </c>
      <c r="E40" s="38">
        <v>675.81584954999994</v>
      </c>
      <c r="F40" s="36">
        <v>3691.0464114699998</v>
      </c>
      <c r="G40" s="37">
        <v>4366.86226102</v>
      </c>
      <c r="H40" s="48" t="s">
        <v>0</v>
      </c>
      <c r="I40" s="36" t="s">
        <v>0</v>
      </c>
      <c r="J40" s="49" t="s">
        <v>0</v>
      </c>
      <c r="K40" s="4"/>
      <c r="L40" s="4"/>
      <c r="M40" s="4"/>
      <c r="N40" s="4"/>
    </row>
    <row r="41" spans="1:14" s="6" customFormat="1" x14ac:dyDescent="0.2">
      <c r="A41" s="51" t="s">
        <v>23</v>
      </c>
      <c r="B41" s="56">
        <v>-2712.8916347199997</v>
      </c>
      <c r="C41" s="36">
        <v>-321.80890445</v>
      </c>
      <c r="D41" s="37">
        <v>-3034.7005391699995</v>
      </c>
      <c r="E41" s="38">
        <v>-3832.5732389299997</v>
      </c>
      <c r="F41" s="36">
        <v>-346.4452364</v>
      </c>
      <c r="G41" s="37">
        <v>-4179.01847533</v>
      </c>
      <c r="H41" s="48" t="s">
        <v>0</v>
      </c>
      <c r="I41" s="36" t="s">
        <v>0</v>
      </c>
      <c r="J41" s="49" t="s">
        <v>0</v>
      </c>
      <c r="K41" s="4"/>
      <c r="L41" s="4"/>
      <c r="M41" s="4"/>
      <c r="N41" s="4"/>
    </row>
    <row r="42" spans="1:14" ht="34.5" customHeight="1" thickBot="1" x14ac:dyDescent="0.25">
      <c r="A42" s="71" t="s">
        <v>28</v>
      </c>
      <c r="B42" s="108">
        <v>-9450.4030280199895</v>
      </c>
      <c r="C42" s="109">
        <v>656.89623874999813</v>
      </c>
      <c r="D42" s="110">
        <v>-8793.5067892699917</v>
      </c>
      <c r="E42" s="111">
        <v>63477.283248379972</v>
      </c>
      <c r="F42" s="109">
        <v>-75.935959650001521</v>
      </c>
      <c r="G42" s="109">
        <v>63401.347288729972</v>
      </c>
      <c r="H42" s="111" t="s">
        <v>0</v>
      </c>
      <c r="I42" s="109" t="s">
        <v>0</v>
      </c>
      <c r="J42" s="50" t="s">
        <v>0</v>
      </c>
      <c r="K42" s="4"/>
      <c r="L42" s="4"/>
      <c r="M42" s="4"/>
      <c r="N42" s="4"/>
    </row>
    <row r="43" spans="1:14" s="6" customFormat="1" ht="58.5" hidden="1" customHeight="1" x14ac:dyDescent="0.2">
      <c r="A43" s="73"/>
      <c r="B43" s="117"/>
      <c r="C43" s="117"/>
      <c r="D43" s="117"/>
      <c r="E43" s="117"/>
      <c r="F43" s="117"/>
      <c r="G43" s="117"/>
      <c r="H43" s="117"/>
      <c r="I43" s="117"/>
      <c r="J43" s="117"/>
      <c r="K43" s="74"/>
      <c r="L43" s="74"/>
      <c r="M43" s="74"/>
      <c r="N43" s="74"/>
    </row>
    <row r="44" spans="1:14" s="6" customFormat="1" ht="124.5" customHeight="1" thickBot="1" x14ac:dyDescent="0.25">
      <c r="A44" s="118" t="s">
        <v>91</v>
      </c>
      <c r="B44" s="118"/>
      <c r="C44" s="118"/>
      <c r="D44" s="118"/>
      <c r="E44" s="118"/>
      <c r="F44" s="118"/>
      <c r="G44" s="118"/>
      <c r="H44" s="118"/>
      <c r="I44" s="118"/>
      <c r="J44" s="118"/>
      <c r="K44" s="74"/>
      <c r="L44" s="74"/>
      <c r="M44" s="74"/>
      <c r="N44" s="74"/>
    </row>
    <row r="45" spans="1:14" s="6" customFormat="1" ht="110.25" customHeight="1" x14ac:dyDescent="0.2">
      <c r="A45" s="127" t="s">
        <v>92</v>
      </c>
      <c r="B45" s="127"/>
      <c r="C45" s="127"/>
      <c r="D45" s="127"/>
      <c r="E45" s="127"/>
      <c r="F45" s="127"/>
      <c r="G45" s="127"/>
      <c r="H45" s="127"/>
      <c r="I45" s="127"/>
      <c r="J45" s="127"/>
      <c r="K45" s="74"/>
      <c r="L45" s="74"/>
      <c r="M45" s="74"/>
      <c r="N45" s="74"/>
    </row>
  </sheetData>
  <mergeCells count="10">
    <mergeCell ref="B43:J43"/>
    <mergeCell ref="A44:J44"/>
    <mergeCell ref="A45:J45"/>
    <mergeCell ref="A1:A2"/>
    <mergeCell ref="B1:J1"/>
    <mergeCell ref="B2:J2"/>
    <mergeCell ref="A3:J3"/>
    <mergeCell ref="B4:D4"/>
    <mergeCell ref="E4:G4"/>
    <mergeCell ref="H4:J4"/>
  </mergeCells>
  <hyperlinks>
    <hyperlink ref="B2" r:id="rId1"/>
  </hyperlinks>
  <printOptions horizontalCentered="1" verticalCentered="1"/>
  <pageMargins left="0.74803149606299213" right="0.27559055118110237" top="0.31496062992125984" bottom="0.47244094488188981" header="0" footer="0"/>
  <pageSetup paperSize="9" scale="44"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12</vt:i4>
      </vt:variant>
      <vt:variant>
        <vt:lpstr>Іменовані діапазони</vt:lpstr>
      </vt:variant>
      <vt:variant>
        <vt:i4>12</vt:i4>
      </vt:variant>
    </vt:vector>
  </HeadingPairs>
  <TitlesOfParts>
    <vt:vector size="24" baseType="lpstr">
      <vt:lpstr>January</vt:lpstr>
      <vt:lpstr>February</vt:lpstr>
      <vt:lpstr>March</vt:lpstr>
      <vt:lpstr>April</vt:lpstr>
      <vt:lpstr>May</vt:lpstr>
      <vt:lpstr>June</vt:lpstr>
      <vt:lpstr>July</vt:lpstr>
      <vt:lpstr>August</vt:lpstr>
      <vt:lpstr>September</vt:lpstr>
      <vt:lpstr>October</vt:lpstr>
      <vt:lpstr>November</vt:lpstr>
      <vt:lpstr>December</vt:lpstr>
      <vt:lpstr>April!Область_друку</vt:lpstr>
      <vt:lpstr>August!Область_друку</vt:lpstr>
      <vt:lpstr>December!Область_друку</vt:lpstr>
      <vt:lpstr>February!Область_друку</vt:lpstr>
      <vt:lpstr>January!Область_друку</vt:lpstr>
      <vt:lpstr>July!Область_друку</vt:lpstr>
      <vt:lpstr>June!Область_друку</vt:lpstr>
      <vt:lpstr>March!Область_друку</vt:lpstr>
      <vt:lpstr>May!Область_друку</vt:lpstr>
      <vt:lpstr>November!Область_друку</vt:lpstr>
      <vt:lpstr>October!Область_друку</vt:lpstr>
      <vt:lpstr>September!Область_друку</vt:lpstr>
    </vt:vector>
  </TitlesOfParts>
  <Company>Міністерство фінансів України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Користувач Windows</cp:lastModifiedBy>
  <cp:lastPrinted>2015-07-27T13:12:42Z</cp:lastPrinted>
  <dcterms:created xsi:type="dcterms:W3CDTF">2007-07-06T09:10:38Z</dcterms:created>
  <dcterms:modified xsi:type="dcterms:W3CDTF">2017-03-30T11:15:25Z</dcterms:modified>
</cp:coreProperties>
</file>